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3 квартал\Подтверждающие документы\СЭС\Инвестпаспорта\9.Пасп. L_ 20240423 Покупка авто Уаз-Профи\"/>
    </mc:Choice>
  </mc:AlternateContent>
  <xr:revisionPtr revIDLastSave="0" documentId="13_ncr:1_{18F82D4C-B691-4660-B8E1-14C21B04A1BD}" xr6:coauthVersionLast="47" xr6:coauthVersionMax="47" xr10:uidLastSave="{00000000-0000-0000-0000-000000000000}"/>
  <bookViews>
    <workbookView xWindow="-28920" yWindow="-120" windowWidth="29040" windowHeight="15840" tabRatio="950" firstSheet="2" activeTab="14"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7" i="22" l="1"/>
  <c r="T26" i="5"/>
  <c r="C33" i="15"/>
  <c r="AK25" i="19"/>
  <c r="C25" i="6"/>
  <c r="R26" i="5"/>
  <c r="C29" i="6"/>
  <c r="C64" i="15"/>
  <c r="D64" i="15" s="1"/>
  <c r="C57" i="15"/>
  <c r="D57" i="15" s="1"/>
  <c r="C50" i="15"/>
  <c r="D50" i="15" s="1"/>
  <c r="B64" i="15"/>
  <c r="B57" i="15"/>
  <c r="B50" i="15"/>
  <c r="D42" i="15"/>
  <c r="N26" i="5"/>
  <c r="D25" i="13"/>
  <c r="A9" i="22"/>
  <c r="A9" i="5"/>
  <c r="A8" i="15"/>
  <c r="A9" i="16"/>
  <c r="A9" i="19"/>
  <c r="A9" i="10"/>
  <c r="A9" i="6"/>
  <c r="A10" i="13"/>
  <c r="A14" i="24"/>
  <c r="A11" i="24"/>
  <c r="A8" i="24"/>
  <c r="A4" i="24"/>
  <c r="S3" i="24"/>
  <c r="D33" i="15" l="1"/>
  <c r="S26" i="5"/>
  <c r="K25" i="13"/>
  <c r="G25" i="13"/>
  <c r="E25" i="13"/>
  <c r="H25" i="13"/>
  <c r="F25" i="13" l="1"/>
  <c r="C30" i="15"/>
  <c r="C27" i="15" s="1"/>
  <c r="C24" i="15" s="1"/>
  <c r="C52" i="15" l="1"/>
  <c r="D30" i="15" l="1"/>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<sst xmlns="http://schemas.openxmlformats.org/spreadsheetml/2006/main" count="1170" uniqueCount="588">
  <si>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</si>
  <si>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</si>
  <si>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</si>
  <si>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</si>
  <si>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</si>
  <si>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</si>
  <si>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</si>
  <si>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</si>
  <si>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</si>
  <si>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</si>
  <si>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</si>
  <si>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</si>
  <si>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</si>
  <si>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</si>
  <si>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</si>
  <si>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</si>
  <si>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</si>
  <si>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</si>
  <si>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</si>
  <si>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</si>
  <si>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</si>
  <si>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</si>
  <si>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</si>
  <si>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</si>
  <si>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</si>
  <si>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</si>
  <si>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</si>
  <si>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</si>
  <si>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</si>
  <si>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</si>
  <si>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</si>
  <si>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</si>
  <si>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</si>
  <si>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</si>
  <si>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</si>
  <si>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</si>
  <si>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</si>
  <si>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</si>
  <si>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</si>
  <si>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</si>
  <si>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</si>
  <si>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</si>
  <si>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</si>
  <si>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</si>
  <si>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</si>
  <si>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</si>
  <si>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</si>
  <si>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</si>
  <si>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</si>
  <si>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</si>
  <si>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</si>
  <si>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</si>
  <si>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</si>
  <si>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</si>
  <si>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</si>
  <si>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</si>
  <si>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</si>
  <si>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</si>
  <si>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</si>
  <si>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</si>
  <si>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</si>
  <si>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</si>
  <si>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</si>
  <si>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</si>
  <si>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</si>
  <si>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</si>
  <si>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</si>
  <si>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</si>
  <si>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</si>
  <si>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</si>
  <si>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</si>
  <si>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</si>
  <si>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</si>
  <si>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</si>
  <si>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</si>
  <si>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</si>
  <si>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</si>
  <si>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</si>
  <si>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</si>
  <si>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</si>
  <si>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</si>
  <si>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</si>
  <si>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</si>
  <si>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</si>
  <si>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</si>
  <si>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</si>
  <si>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</si>
  <si>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</si>
  <si>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</si>
  <si>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</si>
  <si>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</si>
  <si>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</si>
  <si>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</si>
  <si>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</si>
  <si>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</si>
  <si>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</si>
  <si>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</si>
  <si>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</si>
  <si>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</si>
  <si>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</si>
  <si>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</si>
  <si>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</si>
  <si>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</si>
  <si>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</si>
  <si>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</si>
  <si>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</si>
  <si>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</si>
  <si>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</si>
  <si>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</si>
  <si>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</si>
  <si>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</si>
  <si>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</si>
  <si>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</si>
  <si>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</si>
  <si>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</si>
  <si>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</si>
  <si>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</si>
  <si>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</si>
  <si>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</si>
  <si>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</si>
  <si>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</si>
  <si>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</si>
  <si>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</si>
  <si>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</si>
  <si>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</si>
  <si>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</si>
  <si>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</si>
  <si>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</si>
  <si>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</si>
  <si>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</si>
  <si>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</si>
  <si>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</si>
  <si>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</si>
  <si>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</si>
  <si>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</si>
  <si>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</si>
  <si>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</si>
  <si>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</si>
  <si>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</si>
  <si>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</si>
  <si>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</si>
  <si>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</si>
  <si>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</si>
  <si>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</si>
  <si>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</si>
  <si>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</si>
  <si>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</si>
  <si>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</si>
  <si>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</si>
  <si>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</si>
  <si>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</si>
  <si>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</si>
  <si>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</si>
  <si>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</si>
  <si>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</si>
  <si>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</si>
  <si>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</si>
  <si>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</si>
  <si>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</si>
  <si>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</si>
  <si>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</si>
  <si>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</si>
  <si>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</si>
  <si>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</si>
  <si>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</si>
  <si>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</si>
  <si>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</si>
  <si>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</si>
  <si>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</si>
  <si>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</si>
  <si>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</si>
  <si>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</si>
  <si>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</si>
  <si>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</si>
  <si>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</si>
  <si>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</si>
  <si>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</si>
  <si>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</si>
  <si>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</si>
  <si>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</si>
  <si>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</si>
  <si>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</si>
  <si>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</si>
  <si>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</si>
  <si>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</si>
  <si>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</si>
  <si>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</si>
  <si>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</si>
  <si>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</si>
  <si>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</si>
  <si>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</si>
  <si>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</si>
  <si>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</si>
  <si>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</si>
  <si>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</si>
  <si>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</si>
  <si>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</si>
  <si>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</si>
  <si>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</si>
  <si>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</si>
  <si>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</si>
  <si>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</si>
  <si>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</si>
  <si>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</si>
  <si>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</si>
  <si>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</si>
  <si>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</si>
  <si>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</si>
  <si>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</si>
  <si>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</si>
  <si>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</si>
  <si>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</si>
  <si>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</si>
  <si>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</si>
  <si>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</si>
  <si>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</si>
  <si>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</si>
  <si>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</si>
  <si>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</si>
  <si>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</si>
  <si>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</si>
  <si>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</si>
  <si>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</si>
  <si>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</si>
  <si>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</si>
  <si>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</si>
  <si>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</si>
  <si>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</si>
  <si>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</si>
  <si>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</si>
  <si>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</si>
  <si>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</si>
  <si>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</si>
  <si>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</si>
  <si>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</si>
  <si>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</si>
  <si>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</si>
  <si>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</si>
  <si>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</si>
  <si>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</si>
  <si>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</si>
  <si>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</si>
  <si>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</si>
  <si>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</si>
  <si>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</si>
  <si>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</si>
  <si>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</si>
  <si>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</si>
  <si>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</si>
  <si>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</si>
  <si>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</si>
  <si>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</si>
  <si>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</si>
  <si>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</si>
  <si>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</si>
  <si>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</si>
  <si>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</si>
  <si>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</si>
  <si>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</si>
  <si>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</si>
  <si>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</si>
  <si>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</si>
  <si>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</si>
  <si>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</si>
  <si>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</si>
  <si>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</si>
  <si>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</si>
  <si>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</si>
  <si>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</si>
  <si>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</si>
  <si>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</si>
  <si>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</si>
  <si>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</si>
  <si>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</si>
  <si>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</si>
  <si>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</si>
  <si>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</si>
  <si>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</si>
  <si>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</si>
  <si>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</si>
  <si>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</si>
  <si>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</si>
  <si>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</si>
  <si>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</si>
  <si>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</si>
  <si>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</si>
  <si>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</si>
  <si>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</si>
  <si>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</si>
  <si>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</si>
  <si>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</si>
  <si>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</si>
  <si>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</si>
  <si>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</si>
  <si>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</si>
  <si>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</si>
  <si>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</si>
  <si>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</si>
  <si>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</si>
  <si>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</si>
  <si>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</si>
  <si>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</si>
  <si>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</si>
  <si>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</si>
  <si>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</si>
  <si>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</si>
  <si>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</si>
  <si>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</si>
  <si>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</si>
  <si>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</si>
  <si>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</si>
  <si>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</si>
  <si>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</si>
  <si>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</si>
  <si>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</si>
  <si>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</si>
  <si>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</si>
  <si>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</si>
  <si>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</si>
  <si>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</si>
  <si>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</si>
  <si>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</si>
  <si>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</si>
  <si>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</si>
  <si>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</si>
  <si>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</si>
  <si>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</si>
  <si>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</si>
  <si>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</si>
  <si>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</si>
  <si>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</si>
  <si>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</si>
  <si>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</si>
  <si>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</si>
  <si>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</si>
  <si>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</si>
  <si>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</si>
  <si>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</si>
  <si>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</si>
  <si>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</si>
  <si>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</si>
  <si>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</si>
  <si>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</si>
  <si>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</si>
  <si>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</si>
  <si>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</si>
  <si>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</si>
  <si>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</si>
  <si>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</si>
  <si>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</si>
  <si>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</si>
  <si>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</si>
  <si>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</si>
  <si>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</si>
  <si>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</si>
  <si>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</si>
  <si>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</si>
  <si>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</si>
  <si>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</si>
  <si>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</si>
  <si>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</si>
  <si>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</si>
  <si>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</si>
  <si>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</si>
  <si>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</si>
  <si>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</si>
  <si>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</si>
  <si>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</si>
  <si>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</si>
  <si>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</si>
  <si>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</si>
  <si>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</si>
  <si>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</si>
  <si>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</si>
  <si>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</si>
  <si>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</si>
  <si>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</si>
  <si>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</si>
  <si>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</si>
  <si>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</si>
  <si>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</si>
  <si>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</si>
  <si>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</si>
  <si>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</si>
  <si>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</si>
  <si>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</si>
  <si>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</si>
  <si>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</si>
  <si>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</si>
  <si>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</si>
  <si>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</si>
  <si>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</si>
  <si>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</si>
  <si>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</si>
  <si>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</si>
  <si>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</si>
  <si>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</si>
  <si>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</si>
  <si>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</si>
  <si>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</si>
  <si>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</si>
  <si>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</si>
  <si>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</si>
  <si>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</si>
  <si>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</si>
  <si>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</si>
  <si>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</si>
  <si>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</si>
  <si>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</si>
  <si>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</si>
  <si>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</si>
  <si>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</si>
  <si>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</si>
  <si>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</si>
  <si>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</si>
  <si>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</si>
  <si>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</si>
  <si>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</si>
  <si>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</si>
  <si>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</si>
  <si>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</si>
  <si>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</si>
  <si>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</si>
  <si>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</si>
  <si>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</si>
  <si>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</si>
  <si>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</si>
  <si>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</si>
  <si>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</si>
  <si>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</si>
  <si>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</si>
  <si>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</si>
  <si>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</si>
  <si>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</si>
  <si>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</si>
  <si>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</si>
  <si>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</si>
  <si>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</si>
  <si>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</si>
  <si>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</si>
  <si>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</si>
  <si>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</si>
  <si>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</si>
  <si>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</si>
  <si>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</si>
  <si>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</si>
  <si>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</si>
  <si>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</si>
  <si>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</si>
  <si>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</si>
  <si>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</si>
  <si>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</si>
  <si>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</si>
  <si>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</si>
  <si>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</si>
  <si>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</si>
  <si>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</si>
  <si>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</si>
  <si>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</si>
  <si>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</si>
  <si>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</si>
  <si>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</si>
  <si>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</si>
  <si>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</si>
  <si>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</si>
  <si>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</si>
  <si>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</si>
  <si>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</si>
  <si>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</si>
  <si>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</si>
  <si>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</si>
  <si>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</si>
  <si>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</si>
  <si>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</si>
  <si>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</si>
  <si>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</si>
  <si>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</si>
  <si>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</si>
  <si>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</si>
  <si>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</si>
  <si>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</si>
  <si>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</si>
  <si>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</si>
  <si>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</si>
  <si>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</si>
  <si>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</si>
  <si>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</si>
  <si>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</si>
  <si>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</si>
  <si>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</si>
  <si>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</si>
  <si>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</si>
  <si>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</si>
  <si>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</si>
  <si>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</si>
  <si>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</si>
  <si>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</si>
  <si>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</si>
  <si>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</si>
  <si>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</si>
  <si>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</si>
  <si>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</si>
  <si>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</si>
  <si>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</si>
  <si>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</si>
  <si>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</si>
  <si>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</si>
  <si>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</si>
  <si>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</si>
  <si>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</si>
  <si>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</si>
  <si>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</si>
  <si>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</si>
  <si>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</si>
  <si>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</si>
  <si>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</si>
  <si>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</si>
  <si>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</si>
  <si>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</si>
  <si>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</si>
  <si>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</si>
  <si>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</si>
  <si>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</si>
  <si>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</si>
  <si>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</si>
  <si>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</si>
  <si>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</si>
  <si>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</si>
  <si>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</si>
  <si>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</si>
  <si>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</si>
  <si>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</si>
  <si>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</si>
  <si>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</si>
  <si>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</si>
  <si>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</si>
  <si>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</si>
  <si>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</si>
  <si>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</si>
  <si>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</si>
  <si>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</si>
  <si>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</si>
  <si>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</si>
  <si>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</si>
  <si>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</si>
  <si>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</si>
  <si>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</si>
  <si>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</si>
  <si>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</si>
  <si>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</si>
  <si>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</si>
  <si>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</si>
  <si>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</si>
  <si>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</si>
  <si>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</si>
  <si>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</si>
  <si>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</si>
  <si>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</si>
  <si>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</si>
  <si>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</si>
  <si>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</si>
  <si>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</si>
  <si>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</si>
  <si>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</si>
  <si>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</si>
  <si>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Республика Башкортостан</t>
  </si>
  <si>
    <t>Всего</t>
  </si>
  <si>
    <t>-</t>
  </si>
  <si>
    <t>Увеличение надежности.</t>
  </si>
  <si>
    <t>С</t>
  </si>
  <si>
    <t>ТО службы механизации</t>
  </si>
  <si>
    <t>покупка</t>
  </si>
  <si>
    <t>Приобретение</t>
  </si>
  <si>
    <t>Леговой автомобиль</t>
  </si>
  <si>
    <t>Год раскрытия информации: 2024 год</t>
  </si>
  <si>
    <t>L_ 20240423</t>
  </si>
  <si>
    <t xml:space="preserve">Покупка УАЗ-Профи  -1шт  </t>
  </si>
  <si>
    <t xml:space="preserve">ПО "Северные электрические сети" ГУП "РЭС"РБ  </t>
  </si>
  <si>
    <t>ПО"СЭС" ГУП "РЭС" РБ</t>
  </si>
  <si>
    <t>1 этап: 2024г. - Организация конкурсных процедур
2 этап: 2024 г. - Заключение Договора с победителем 
4 этап: 2024г. - Покупка
5 этап: 2024г. -Оформление
6 этап: 2024г. - Ввод в эксплуатацию.</t>
  </si>
  <si>
    <t>2024</t>
  </si>
  <si>
    <t>2024 год</t>
  </si>
  <si>
    <t>ПО"СЭС" ГУП"РЭС"РБ ГО г.Нефтекамск</t>
  </si>
  <si>
    <t>авто</t>
  </si>
  <si>
    <t>ПО"СЭС" ГУП"РЭС" РБ ГО г.Нефтекамск</t>
  </si>
  <si>
    <t>автомобиль     1шт</t>
  </si>
  <si>
    <t>Конкурсные процедуры</t>
  </si>
  <si>
    <t>реализовано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</si>
</sst>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3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wrapText="1"/>
    </xf>
    <xf numFmtId="2" fontId="37" fillId="25" borderId="1" xfId="49" applyNumberFormat="1" applyFont="1" applyFill="1" applyBorder="1" applyAlignment="1">
      <alignment horizontal="center" vertical="center"/>
    </xf>
    <xf numFmtId="0" fontId="40" fillId="0" borderId="44" xfId="2" applyFont="1" applyBorder="1" applyAlignment="1">
      <alignment horizontal="center"/>
    </xf>
    <xf numFmtId="0" fontId="40" fillId="0" borderId="45" xfId="2" applyFont="1" applyBorder="1" applyAlignment="1">
      <alignment horizontal="center"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0" fillId="0" borderId="45" xfId="2" applyFont="1" applyBorder="1" applyAlignment="1">
      <alignment horizontal="center" vertical="center" wrapText="1"/>
    </xf>
    <xf numFmtId="0" fontId="40" fillId="0" borderId="48" xfId="2" applyFont="1" applyBorder="1" applyAlignment="1">
      <alignment horizontal="center" vertical="center" wrapText="1"/>
    </xf>
    <xf numFmtId="0" fontId="40" fillId="0" borderId="46" xfId="2"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475276</xdr:colOff>
      <xdr:row>46</xdr:row>
      <xdr:rowOff>65571</xdr:rowOff>
    </xdr:to>
    <xdr:pic>
      <xdr:nvPicPr>
        <xdr:cNvPr id="2" name="Рисунок 1">
          <a:extLst>
            <a:ext uri="{FF2B5EF4-FFF2-40B4-BE49-F238E27FC236}">
              <a16:creationId xmlns:a16="http://schemas.microsoft.com/office/drawing/2014/main" id="{1E43E448-E704-4343-B7E6-F5D61D4A9644}"/>
            </a:ext>
          </a:extLst>
        </xdr:cNvPr>
        <xdr:cNvPicPr>
          <a:picLocks noChangeAspect="1"/>
        </xdr:cNvPicPr>
      </xdr:nvPicPr>
      <xdr:blipFill>
        <a:blip xmlns:r="http://schemas.openxmlformats.org/officeDocument/2006/relationships" r:embed="rId1"/>
        <a:stretch>
          <a:fillRect/>
        </a:stretch>
      </xdr:blipFill>
      <xdr:spPr>
        <a:xfrm>
          <a:off x="0" y="0"/>
          <a:ext cx="7790476" cy="8828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D56" sqref="D56"/>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204" t="s">
        <v>574</v>
      </c>
      <c r="B5" s="204"/>
      <c r="C5" s="204"/>
      <c r="D5" s="122"/>
      <c r="E5" s="122"/>
      <c r="F5" s="122"/>
      <c r="G5" s="122"/>
      <c r="H5" s="122"/>
      <c r="I5" s="122"/>
      <c r="J5" s="122"/>
    </row>
    <row r="6" spans="1:22" s="7" customFormat="1" ht="18.75" x14ac:dyDescent="0.3">
      <c r="A6" s="137"/>
      <c r="C6" s="128"/>
      <c r="H6" s="11"/>
    </row>
    <row r="7" spans="1:22" s="7" customFormat="1" ht="18.75" x14ac:dyDescent="0.2">
      <c r="A7" s="208" t="s">
        <v>10</v>
      </c>
      <c r="B7" s="208"/>
      <c r="C7" s="20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9" t="s">
        <v>577</v>
      </c>
      <c r="B9" s="209"/>
      <c r="C9" s="209"/>
      <c r="D9" s="6"/>
      <c r="E9" s="6"/>
      <c r="F9" s="6"/>
      <c r="G9" s="6"/>
      <c r="H9" s="6"/>
      <c r="I9" s="9"/>
      <c r="J9" s="9"/>
      <c r="K9" s="9"/>
      <c r="L9" s="9"/>
      <c r="M9" s="9"/>
      <c r="N9" s="9"/>
      <c r="O9" s="9"/>
      <c r="P9" s="9"/>
      <c r="Q9" s="9"/>
      <c r="R9" s="9"/>
      <c r="S9" s="9"/>
      <c r="T9" s="9"/>
      <c r="U9" s="9"/>
      <c r="V9" s="9"/>
    </row>
    <row r="10" spans="1:22" s="7" customFormat="1" ht="18.75" x14ac:dyDescent="0.2">
      <c r="A10" s="205" t="s">
        <v>9</v>
      </c>
      <c r="B10" s="205"/>
      <c r="C10" s="20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10" t="s">
        <v>575</v>
      </c>
      <c r="B12" s="210"/>
      <c r="C12" s="210"/>
      <c r="D12" s="6"/>
      <c r="E12" s="6"/>
      <c r="F12" s="6"/>
      <c r="G12" s="6"/>
      <c r="H12" s="6"/>
      <c r="I12" s="9"/>
      <c r="J12" s="9"/>
      <c r="K12" s="9"/>
      <c r="L12" s="9"/>
      <c r="M12" s="9"/>
      <c r="N12" s="9"/>
      <c r="O12" s="9"/>
      <c r="P12" s="9"/>
      <c r="Q12" s="9"/>
      <c r="R12" s="9"/>
      <c r="S12" s="9"/>
      <c r="T12" s="9"/>
      <c r="U12" s="9"/>
      <c r="V12" s="9"/>
    </row>
    <row r="13" spans="1:22" s="7" customFormat="1" ht="18.75" x14ac:dyDescent="0.2">
      <c r="A13" s="205" t="s">
        <v>8</v>
      </c>
      <c r="B13" s="205"/>
      <c r="C13" s="20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209" t="s">
        <v>576</v>
      </c>
      <c r="B15" s="209"/>
      <c r="C15" s="209"/>
      <c r="D15" s="6"/>
      <c r="E15" s="6"/>
      <c r="F15" s="6"/>
      <c r="G15" s="6"/>
      <c r="H15" s="6"/>
      <c r="I15" s="6"/>
      <c r="J15" s="6"/>
      <c r="K15" s="6"/>
      <c r="L15" s="6"/>
      <c r="M15" s="6"/>
      <c r="N15" s="6"/>
      <c r="O15" s="6"/>
      <c r="P15" s="6"/>
      <c r="Q15" s="6"/>
      <c r="R15" s="6"/>
      <c r="S15" s="6"/>
      <c r="T15" s="6"/>
      <c r="U15" s="6"/>
      <c r="V15" s="6"/>
    </row>
    <row r="16" spans="1:22" s="2" customFormat="1" ht="15" customHeight="1" x14ac:dyDescent="0.2">
      <c r="A16" s="205" t="s">
        <v>7</v>
      </c>
      <c r="B16" s="205"/>
      <c r="C16" s="20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206" t="s">
        <v>528</v>
      </c>
      <c r="B18" s="207"/>
      <c r="C18" s="207"/>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366</v>
      </c>
      <c r="C22" s="26" t="s">
        <v>552</v>
      </c>
      <c r="D22" s="4"/>
      <c r="E22" s="4"/>
      <c r="F22" s="4"/>
      <c r="G22" s="4"/>
      <c r="H22" s="4"/>
      <c r="I22" s="3"/>
      <c r="J22" s="3"/>
      <c r="K22" s="3"/>
      <c r="L22" s="3"/>
      <c r="M22" s="3"/>
      <c r="N22" s="3"/>
      <c r="O22" s="3"/>
      <c r="P22" s="3"/>
      <c r="Q22" s="3"/>
      <c r="R22" s="3"/>
      <c r="S22" s="3"/>
    </row>
    <row r="23" spans="1:22" s="2" customFormat="1" ht="41.25" customHeight="1" x14ac:dyDescent="0.2">
      <c r="A23" s="138" t="s">
        <v>64</v>
      </c>
      <c r="B23" s="21" t="s">
        <v>550</v>
      </c>
      <c r="C23" s="26" t="str">
        <f>$A$15</f>
        <v xml:space="preserve">Покупка УАЗ-Профи  -1шт  </v>
      </c>
      <c r="D23" s="4"/>
      <c r="E23" s="4"/>
      <c r="F23" s="4"/>
      <c r="G23" s="4"/>
      <c r="H23" s="4"/>
      <c r="I23" s="3"/>
      <c r="J23" s="3"/>
      <c r="K23" s="3"/>
      <c r="L23" s="3"/>
      <c r="M23" s="3"/>
      <c r="N23" s="3"/>
      <c r="O23" s="3"/>
      <c r="P23" s="3"/>
      <c r="Q23" s="3"/>
      <c r="R23" s="3"/>
      <c r="S23" s="3"/>
    </row>
    <row r="24" spans="1:22" s="23" customFormat="1" ht="58.5" customHeight="1" x14ac:dyDescent="0.2">
      <c r="A24" s="138" t="s">
        <v>63</v>
      </c>
      <c r="B24" s="29" t="s">
        <v>477</v>
      </c>
      <c r="C24" s="26" t="s">
        <v>578</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565</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553</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481</v>
      </c>
      <c r="C30" s="26" t="s">
        <v>554</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8" t="s">
        <v>497</v>
      </c>
      <c r="B33" s="29" t="s">
        <v>484</v>
      </c>
      <c r="C33" s="26" t="s">
        <v>553</v>
      </c>
    </row>
    <row r="34" spans="1:3" ht="58.5" customHeight="1" x14ac:dyDescent="0.25">
      <c r="A34" s="138" t="s">
        <v>487</v>
      </c>
      <c r="B34" s="29" t="s">
        <v>72</v>
      </c>
      <c r="C34" s="26" t="s">
        <v>543</v>
      </c>
    </row>
    <row r="35" spans="1:3" ht="51.75" customHeight="1" x14ac:dyDescent="0.25">
      <c r="A35" s="138" t="s">
        <v>498</v>
      </c>
      <c r="B35" s="29" t="s">
        <v>485</v>
      </c>
      <c r="C35" s="26" t="s">
        <v>543</v>
      </c>
    </row>
    <row r="36" spans="1:3" ht="43.5" customHeight="1" x14ac:dyDescent="0.25">
      <c r="A36" s="138" t="s">
        <v>488</v>
      </c>
      <c r="B36" s="29" t="s">
        <v>486</v>
      </c>
      <c r="C36" s="26" t="s">
        <v>543</v>
      </c>
    </row>
    <row r="37" spans="1:3" ht="43.5" customHeight="1" x14ac:dyDescent="0.25">
      <c r="A37" s="138" t="s">
        <v>499</v>
      </c>
      <c r="B37" s="29" t="s">
        <v>238</v>
      </c>
      <c r="C37" s="26" t="s">
        <v>543</v>
      </c>
    </row>
    <row r="38" spans="1:3" ht="63" x14ac:dyDescent="0.25">
      <c r="A38" s="138" t="s">
        <v>489</v>
      </c>
      <c r="B38" s="29" t="s">
        <v>538</v>
      </c>
      <c r="C38" s="26" t="s">
        <v>562</v>
      </c>
    </row>
    <row r="39" spans="1:3" ht="105.75" customHeight="1" x14ac:dyDescent="0.25">
      <c r="A39" s="138" t="s">
        <v>500</v>
      </c>
      <c r="B39" s="29" t="s">
        <v>523</v>
      </c>
      <c r="C39" s="26" t="s">
        <v>545</v>
      </c>
    </row>
    <row r="40" spans="1:3" ht="83.25" customHeight="1" x14ac:dyDescent="0.25">
      <c r="A40" s="138" t="s">
        <v>490</v>
      </c>
      <c r="B40" s="29" t="s">
        <v>537</v>
      </c>
      <c r="C40" s="26" t="s">
        <v>545</v>
      </c>
    </row>
    <row r="41" spans="1:3" ht="186" customHeight="1" x14ac:dyDescent="0.25">
      <c r="A41" s="138" t="s">
        <v>503</v>
      </c>
      <c r="B41" s="29" t="s">
        <v>504</v>
      </c>
      <c r="C41" s="26" t="s">
        <v>545</v>
      </c>
    </row>
    <row r="42" spans="1:3" ht="111" customHeight="1" x14ac:dyDescent="0.25">
      <c r="A42" s="138" t="s">
        <v>491</v>
      </c>
      <c r="B42" s="29" t="s">
        <v>529</v>
      </c>
      <c r="C42" s="26" t="s">
        <v>545</v>
      </c>
    </row>
    <row r="43" spans="1:3" ht="120" customHeight="1" x14ac:dyDescent="0.25">
      <c r="A43" s="138" t="s">
        <v>524</v>
      </c>
      <c r="B43" s="29" t="s">
        <v>530</v>
      </c>
      <c r="C43" s="26" t="s">
        <v>545</v>
      </c>
    </row>
    <row r="44" spans="1:3" ht="101.25" customHeight="1" x14ac:dyDescent="0.25">
      <c r="A44" s="138" t="s">
        <v>492</v>
      </c>
      <c r="B44" s="29" t="s">
        <v>531</v>
      </c>
      <c r="C44" s="26" t="s">
        <v>545</v>
      </c>
    </row>
    <row r="45" spans="1:3" ht="75.75" customHeight="1" x14ac:dyDescent="0.25">
      <c r="A45" s="138" t="s">
        <v>525</v>
      </c>
      <c r="B45" s="29" t="s">
        <v>563</v>
      </c>
      <c r="C45" s="196">
        <v>1.5</v>
      </c>
    </row>
    <row r="46" spans="1:3" ht="71.25" customHeight="1" x14ac:dyDescent="0.25">
      <c r="A46" s="138" t="s">
        <v>493</v>
      </c>
      <c r="B46" s="29" t="s">
        <v>564</v>
      </c>
      <c r="C46" s="196">
        <v>1.9473</v>
      </c>
    </row>
    <row r="48" spans="1:3" x14ac:dyDescent="0.25">
      <c r="C48" s="178"/>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6" zoomScale="70" zoomScaleSheetLayoutView="70" workbookViewId="0">
      <selection activeCell="K41" sqref="K41"/>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204" t="str">
        <f>'1. паспорт местоположение'!$A$5</f>
        <v>Год раскрытия информации: 2024 год</v>
      </c>
      <c r="B5" s="204"/>
      <c r="C5" s="204"/>
      <c r="D5" s="204"/>
      <c r="E5" s="204"/>
      <c r="F5" s="204"/>
      <c r="G5" s="204"/>
      <c r="H5" s="204"/>
      <c r="I5" s="204"/>
      <c r="J5" s="204"/>
      <c r="K5" s="204"/>
      <c r="L5" s="20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08" t="s">
        <v>10</v>
      </c>
      <c r="B7" s="208"/>
      <c r="C7" s="208"/>
      <c r="D7" s="208"/>
      <c r="E7" s="208"/>
      <c r="F7" s="208"/>
      <c r="G7" s="208"/>
      <c r="H7" s="208"/>
      <c r="I7" s="208"/>
      <c r="J7" s="208"/>
      <c r="K7" s="208"/>
      <c r="L7" s="208"/>
    </row>
    <row r="8" spans="1:44" ht="18.75" x14ac:dyDescent="0.25">
      <c r="A8" s="208"/>
      <c r="B8" s="208"/>
      <c r="C8" s="208"/>
      <c r="D8" s="208"/>
      <c r="E8" s="208"/>
      <c r="F8" s="208"/>
      <c r="G8" s="208"/>
      <c r="H8" s="208"/>
      <c r="I8" s="208"/>
      <c r="J8" s="208"/>
      <c r="K8" s="208"/>
      <c r="L8" s="208"/>
    </row>
    <row r="9" spans="1:44" x14ac:dyDescent="0.25">
      <c r="A9" s="209" t="str">
        <f>'1. паспорт местоположение'!A9:C9</f>
        <v xml:space="preserve">ПО "Северные электрические сети" ГУП "РЭС"РБ  </v>
      </c>
      <c r="B9" s="209"/>
      <c r="C9" s="209"/>
      <c r="D9" s="209"/>
      <c r="E9" s="209"/>
      <c r="F9" s="209"/>
      <c r="G9" s="209"/>
      <c r="H9" s="209"/>
      <c r="I9" s="209"/>
      <c r="J9" s="209"/>
      <c r="K9" s="209"/>
      <c r="L9" s="209"/>
    </row>
    <row r="10" spans="1:44" x14ac:dyDescent="0.25">
      <c r="A10" s="205" t="s">
        <v>9</v>
      </c>
      <c r="B10" s="205"/>
      <c r="C10" s="205"/>
      <c r="D10" s="205"/>
      <c r="E10" s="205"/>
      <c r="F10" s="205"/>
      <c r="G10" s="205"/>
      <c r="H10" s="205"/>
      <c r="I10" s="205"/>
      <c r="J10" s="205"/>
      <c r="K10" s="205"/>
      <c r="L10" s="205"/>
    </row>
    <row r="11" spans="1:44" ht="18.75" x14ac:dyDescent="0.25">
      <c r="A11" s="208"/>
      <c r="B11" s="208"/>
      <c r="C11" s="208"/>
      <c r="D11" s="208"/>
      <c r="E11" s="208"/>
      <c r="F11" s="208"/>
      <c r="G11" s="208"/>
      <c r="H11" s="208"/>
      <c r="I11" s="208"/>
      <c r="J11" s="208"/>
      <c r="K11" s="208"/>
      <c r="L11" s="208"/>
    </row>
    <row r="12" spans="1:44" x14ac:dyDescent="0.25">
      <c r="A12" s="210" t="str">
        <f>'1. паспорт местоположение'!$A$12</f>
        <v>L_ 20240423</v>
      </c>
      <c r="B12" s="210"/>
      <c r="C12" s="210"/>
      <c r="D12" s="210"/>
      <c r="E12" s="210"/>
      <c r="F12" s="210"/>
      <c r="G12" s="210"/>
      <c r="H12" s="210"/>
      <c r="I12" s="210"/>
      <c r="J12" s="210"/>
      <c r="K12" s="210"/>
      <c r="L12" s="210"/>
    </row>
    <row r="13" spans="1:44" x14ac:dyDescent="0.25">
      <c r="A13" s="205" t="s">
        <v>8</v>
      </c>
      <c r="B13" s="205"/>
      <c r="C13" s="205"/>
      <c r="D13" s="205"/>
      <c r="E13" s="205"/>
      <c r="F13" s="205"/>
      <c r="G13" s="205"/>
      <c r="H13" s="205"/>
      <c r="I13" s="205"/>
      <c r="J13" s="205"/>
      <c r="K13" s="205"/>
      <c r="L13" s="205"/>
    </row>
    <row r="14" spans="1:44" ht="18.75" x14ac:dyDescent="0.25">
      <c r="A14" s="211"/>
      <c r="B14" s="211"/>
      <c r="C14" s="211"/>
      <c r="D14" s="211"/>
      <c r="E14" s="211"/>
      <c r="F14" s="211"/>
      <c r="G14" s="211"/>
      <c r="H14" s="211"/>
      <c r="I14" s="211"/>
      <c r="J14" s="211"/>
      <c r="K14" s="211"/>
      <c r="L14" s="211"/>
    </row>
    <row r="15" spans="1:44" x14ac:dyDescent="0.25">
      <c r="A15" s="209" t="str">
        <f>'1. паспорт местоположение'!$A$15</f>
        <v xml:space="preserve">Покупка УАЗ-Профи  -1шт  </v>
      </c>
      <c r="B15" s="209"/>
      <c r="C15" s="209"/>
      <c r="D15" s="209"/>
      <c r="E15" s="209"/>
      <c r="F15" s="209"/>
      <c r="G15" s="209"/>
      <c r="H15" s="209"/>
      <c r="I15" s="209"/>
      <c r="J15" s="209"/>
      <c r="K15" s="209"/>
      <c r="L15" s="209"/>
    </row>
    <row r="16" spans="1:44" x14ac:dyDescent="0.25">
      <c r="A16" s="205" t="s">
        <v>7</v>
      </c>
      <c r="B16" s="205"/>
      <c r="C16" s="205"/>
      <c r="D16" s="205"/>
      <c r="E16" s="205"/>
      <c r="F16" s="205"/>
      <c r="G16" s="205"/>
      <c r="H16" s="205"/>
      <c r="I16" s="205"/>
      <c r="J16" s="205"/>
      <c r="K16" s="205"/>
      <c r="L16" s="205"/>
    </row>
    <row r="17" spans="1:12" ht="15.75" customHeight="1" x14ac:dyDescent="0.25">
      <c r="L17" s="73"/>
    </row>
    <row r="18" spans="1:12" x14ac:dyDescent="0.25">
      <c r="K18" s="33"/>
    </row>
    <row r="19" spans="1:12" ht="15.75" customHeight="1" x14ac:dyDescent="0.25">
      <c r="A19" s="307" t="s">
        <v>512</v>
      </c>
      <c r="B19" s="307"/>
      <c r="C19" s="307"/>
      <c r="D19" s="307"/>
      <c r="E19" s="307"/>
      <c r="F19" s="307"/>
      <c r="G19" s="307"/>
      <c r="H19" s="307"/>
      <c r="I19" s="307"/>
      <c r="J19" s="307"/>
      <c r="K19" s="307"/>
      <c r="L19" s="307"/>
    </row>
    <row r="20" spans="1:12" x14ac:dyDescent="0.25">
      <c r="A20" s="47"/>
      <c r="B20" s="47"/>
    </row>
    <row r="21" spans="1:12" ht="28.5" customHeight="1" x14ac:dyDescent="0.25">
      <c r="A21" s="308" t="s">
        <v>227</v>
      </c>
      <c r="B21" s="308" t="s">
        <v>226</v>
      </c>
      <c r="C21" s="313" t="s">
        <v>444</v>
      </c>
      <c r="D21" s="313"/>
      <c r="E21" s="313"/>
      <c r="F21" s="313"/>
      <c r="G21" s="313"/>
      <c r="H21" s="313"/>
      <c r="I21" s="308" t="s">
        <v>225</v>
      </c>
      <c r="J21" s="310" t="s">
        <v>446</v>
      </c>
      <c r="K21" s="308" t="s">
        <v>224</v>
      </c>
      <c r="L21" s="309" t="s">
        <v>445</v>
      </c>
    </row>
    <row r="22" spans="1:12" ht="58.5" customHeight="1" x14ac:dyDescent="0.25">
      <c r="A22" s="308"/>
      <c r="B22" s="308"/>
      <c r="C22" s="312" t="s">
        <v>3</v>
      </c>
      <c r="D22" s="312"/>
      <c r="E22" s="116"/>
      <c r="F22" s="117"/>
      <c r="G22" s="314" t="s">
        <v>2</v>
      </c>
      <c r="H22" s="315"/>
      <c r="I22" s="308"/>
      <c r="J22" s="311"/>
      <c r="K22" s="308"/>
      <c r="L22" s="309"/>
    </row>
    <row r="23" spans="1:12" ht="47.25" x14ac:dyDescent="0.25">
      <c r="A23" s="308"/>
      <c r="B23" s="308"/>
      <c r="C23" s="68" t="s">
        <v>223</v>
      </c>
      <c r="D23" s="68" t="s">
        <v>222</v>
      </c>
      <c r="E23" s="68" t="s">
        <v>223</v>
      </c>
      <c r="F23" s="68" t="s">
        <v>222</v>
      </c>
      <c r="G23" s="68" t="s">
        <v>223</v>
      </c>
      <c r="H23" s="68" t="s">
        <v>222</v>
      </c>
      <c r="I23" s="308"/>
      <c r="J23" s="312"/>
      <c r="K23" s="308"/>
      <c r="L23" s="30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1">
        <v>1</v>
      </c>
      <c r="J37" s="131">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1"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30" zoomScale="70" zoomScaleNormal="70" zoomScaleSheetLayoutView="70" workbookViewId="0">
      <selection activeCell="C34" sqref="C34"/>
    </sheetView>
  </sheetViews>
  <sheetFormatPr defaultRowHeight="15.75" x14ac:dyDescent="0.25"/>
  <cols>
    <col min="1" max="1" width="9.140625" style="46"/>
    <col min="2" max="2" width="57.85546875" style="46" customWidth="1"/>
    <col min="3" max="3" width="13" style="182" customWidth="1"/>
    <col min="4" max="4" width="17.85546875" style="182"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204" t="str">
        <f>'1. паспорт местоположение'!$A$5</f>
        <v>Год раскрытия информации: 2024 год</v>
      </c>
      <c r="B4" s="204"/>
      <c r="C4" s="204"/>
      <c r="D4" s="204"/>
      <c r="E4" s="204"/>
      <c r="F4" s="204"/>
      <c r="G4" s="204"/>
      <c r="H4" s="204"/>
      <c r="I4" s="204"/>
      <c r="J4" s="204"/>
      <c r="K4" s="204"/>
      <c r="L4" s="204"/>
      <c r="M4" s="204"/>
    </row>
    <row r="5" spans="1:13" ht="18.75" x14ac:dyDescent="0.3">
      <c r="M5" s="11"/>
    </row>
    <row r="6" spans="1:13" ht="18.75" x14ac:dyDescent="0.25">
      <c r="A6" s="208" t="s">
        <v>10</v>
      </c>
      <c r="B6" s="208"/>
      <c r="C6" s="208"/>
      <c r="D6" s="208"/>
      <c r="E6" s="208"/>
      <c r="F6" s="208"/>
      <c r="G6" s="208"/>
      <c r="H6" s="208"/>
      <c r="I6" s="208"/>
      <c r="J6" s="208"/>
      <c r="K6" s="208"/>
      <c r="L6" s="208"/>
      <c r="M6" s="208"/>
    </row>
    <row r="7" spans="1:13" ht="18.75" x14ac:dyDescent="0.25">
      <c r="A7" s="9"/>
      <c r="B7" s="9"/>
      <c r="C7" s="183"/>
      <c r="D7" s="183"/>
      <c r="E7" s="9"/>
      <c r="F7" s="9"/>
      <c r="G7" s="9"/>
      <c r="H7" s="64"/>
      <c r="I7" s="64"/>
      <c r="J7" s="64"/>
      <c r="K7" s="64"/>
      <c r="L7" s="64"/>
      <c r="M7" s="64"/>
    </row>
    <row r="8" spans="1:13" x14ac:dyDescent="0.25">
      <c r="A8" s="209" t="str">
        <f>'1. паспорт местоположение'!A9:C9</f>
        <v xml:space="preserve">ПО "Северные электрические сети" ГУП "РЭС"РБ  </v>
      </c>
      <c r="B8" s="209"/>
      <c r="C8" s="209"/>
      <c r="D8" s="209"/>
      <c r="E8" s="209"/>
      <c r="F8" s="209"/>
      <c r="G8" s="209"/>
      <c r="H8" s="209"/>
      <c r="I8" s="209"/>
      <c r="J8" s="209"/>
      <c r="K8" s="209"/>
      <c r="L8" s="209"/>
      <c r="M8" s="209"/>
    </row>
    <row r="9" spans="1:13" ht="18.75" customHeight="1" x14ac:dyDescent="0.25">
      <c r="A9" s="205" t="s">
        <v>9</v>
      </c>
      <c r="B9" s="205"/>
      <c r="C9" s="205"/>
      <c r="D9" s="205"/>
      <c r="E9" s="205"/>
      <c r="F9" s="205"/>
      <c r="G9" s="205"/>
      <c r="H9" s="205"/>
      <c r="I9" s="205"/>
      <c r="J9" s="205"/>
      <c r="K9" s="205"/>
      <c r="L9" s="205"/>
      <c r="M9" s="205"/>
    </row>
    <row r="10" spans="1:13" ht="18.75" x14ac:dyDescent="0.25">
      <c r="A10" s="9"/>
      <c r="B10" s="9"/>
      <c r="C10" s="183"/>
      <c r="D10" s="183"/>
      <c r="E10" s="9"/>
      <c r="F10" s="9"/>
      <c r="G10" s="9"/>
      <c r="H10" s="64"/>
      <c r="I10" s="64"/>
      <c r="J10" s="64"/>
      <c r="K10" s="64"/>
      <c r="L10" s="64"/>
      <c r="M10" s="64"/>
    </row>
    <row r="11" spans="1:13" x14ac:dyDescent="0.25">
      <c r="A11" s="210" t="str">
        <f>'1. паспорт местоположение'!$A$12</f>
        <v>L_ 20240423</v>
      </c>
      <c r="B11" s="210"/>
      <c r="C11" s="210"/>
      <c r="D11" s="210"/>
      <c r="E11" s="210"/>
      <c r="F11" s="210"/>
      <c r="G11" s="210"/>
      <c r="H11" s="210"/>
      <c r="I11" s="210"/>
      <c r="J11" s="210"/>
      <c r="K11" s="210"/>
      <c r="L11" s="210"/>
      <c r="M11" s="210"/>
    </row>
    <row r="12" spans="1:13" x14ac:dyDescent="0.25">
      <c r="A12" s="205" t="s">
        <v>8</v>
      </c>
      <c r="B12" s="205"/>
      <c r="C12" s="205"/>
      <c r="D12" s="205"/>
      <c r="E12" s="205"/>
      <c r="F12" s="205"/>
      <c r="G12" s="205"/>
      <c r="H12" s="205"/>
      <c r="I12" s="205"/>
      <c r="J12" s="205"/>
      <c r="K12" s="205"/>
      <c r="L12" s="205"/>
      <c r="M12" s="205"/>
    </row>
    <row r="13" spans="1:13" ht="16.5" customHeight="1" x14ac:dyDescent="0.3">
      <c r="A13" s="8"/>
      <c r="B13" s="8"/>
      <c r="C13" s="184"/>
      <c r="D13" s="184"/>
      <c r="E13" s="8"/>
      <c r="F13" s="8"/>
      <c r="G13" s="8"/>
      <c r="H13" s="63"/>
      <c r="I13" s="63"/>
      <c r="J13" s="63"/>
      <c r="K13" s="63"/>
      <c r="L13" s="63"/>
      <c r="M13" s="63"/>
    </row>
    <row r="14" spans="1:13" x14ac:dyDescent="0.25">
      <c r="A14" s="209" t="str">
        <f>'1. паспорт местоположение'!$A$15</f>
        <v xml:space="preserve">Покупка УАЗ-Профи  -1шт  </v>
      </c>
      <c r="B14" s="209"/>
      <c r="C14" s="209"/>
      <c r="D14" s="209"/>
      <c r="E14" s="209"/>
      <c r="F14" s="209"/>
      <c r="G14" s="209"/>
      <c r="H14" s="209"/>
      <c r="I14" s="209"/>
      <c r="J14" s="209"/>
      <c r="K14" s="209"/>
      <c r="L14" s="209"/>
      <c r="M14" s="209"/>
    </row>
    <row r="15" spans="1:13" ht="15.75" customHeight="1" x14ac:dyDescent="0.25">
      <c r="A15" s="205" t="s">
        <v>7</v>
      </c>
      <c r="B15" s="205"/>
      <c r="C15" s="205"/>
      <c r="D15" s="205"/>
      <c r="E15" s="205"/>
      <c r="F15" s="205"/>
      <c r="G15" s="205"/>
      <c r="H15" s="205"/>
      <c r="I15" s="205"/>
      <c r="J15" s="205"/>
      <c r="K15" s="205"/>
      <c r="L15" s="205"/>
      <c r="M15" s="205"/>
    </row>
    <row r="16" spans="1:13" x14ac:dyDescent="0.25">
      <c r="A16" s="317"/>
      <c r="B16" s="317"/>
      <c r="C16" s="317"/>
      <c r="D16" s="317"/>
      <c r="E16" s="317"/>
      <c r="F16" s="317"/>
      <c r="G16" s="317"/>
      <c r="H16" s="317"/>
      <c r="I16" s="317"/>
      <c r="J16" s="317"/>
      <c r="K16" s="317"/>
      <c r="L16" s="317"/>
      <c r="M16" s="317"/>
    </row>
    <row r="18" spans="1:16" x14ac:dyDescent="0.25">
      <c r="A18" s="318" t="s">
        <v>513</v>
      </c>
      <c r="B18" s="318"/>
      <c r="C18" s="318"/>
      <c r="D18" s="318"/>
      <c r="E18" s="318"/>
      <c r="F18" s="318"/>
      <c r="G18" s="318"/>
      <c r="H18" s="318"/>
      <c r="I18" s="318"/>
      <c r="J18" s="318"/>
      <c r="K18" s="318"/>
      <c r="L18" s="318"/>
      <c r="M18" s="318"/>
    </row>
    <row r="20" spans="1:16" ht="33" customHeight="1" x14ac:dyDescent="0.25">
      <c r="A20" s="310" t="s">
        <v>193</v>
      </c>
      <c r="B20" s="310" t="s">
        <v>192</v>
      </c>
      <c r="C20" s="316" t="s">
        <v>191</v>
      </c>
      <c r="D20" s="316"/>
      <c r="E20" s="313" t="s">
        <v>190</v>
      </c>
      <c r="F20" s="313"/>
      <c r="G20" s="310" t="s">
        <v>189</v>
      </c>
      <c r="H20" s="323" t="s">
        <v>581</v>
      </c>
      <c r="I20" s="324"/>
      <c r="J20" s="324"/>
      <c r="K20" s="324"/>
      <c r="L20" s="319" t="s">
        <v>188</v>
      </c>
      <c r="M20" s="320"/>
      <c r="N20" s="62"/>
      <c r="O20" s="62"/>
      <c r="P20" s="62"/>
    </row>
    <row r="21" spans="1:16" ht="99.75" customHeight="1" x14ac:dyDescent="0.25">
      <c r="A21" s="311"/>
      <c r="B21" s="311"/>
      <c r="C21" s="316"/>
      <c r="D21" s="316"/>
      <c r="E21" s="313"/>
      <c r="F21" s="313"/>
      <c r="G21" s="311"/>
      <c r="H21" s="308" t="s">
        <v>3</v>
      </c>
      <c r="I21" s="308"/>
      <c r="J21" s="308" t="s">
        <v>187</v>
      </c>
      <c r="K21" s="308"/>
      <c r="L21" s="321"/>
      <c r="M21" s="322"/>
    </row>
    <row r="22" spans="1:16" ht="89.25" customHeight="1" x14ac:dyDescent="0.25">
      <c r="A22" s="312"/>
      <c r="B22" s="312"/>
      <c r="C22" s="185" t="s">
        <v>3</v>
      </c>
      <c r="D22" s="185" t="s">
        <v>183</v>
      </c>
      <c r="E22" s="61" t="s">
        <v>186</v>
      </c>
      <c r="F22" s="61" t="s">
        <v>185</v>
      </c>
      <c r="G22" s="312"/>
      <c r="H22" s="60" t="s">
        <v>494</v>
      </c>
      <c r="I22" s="60" t="s">
        <v>495</v>
      </c>
      <c r="J22" s="60" t="s">
        <v>494</v>
      </c>
      <c r="K22" s="60" t="s">
        <v>495</v>
      </c>
      <c r="L22" s="59" t="s">
        <v>184</v>
      </c>
      <c r="M22" s="59" t="s">
        <v>183</v>
      </c>
    </row>
    <row r="23" spans="1:16" ht="19.5" customHeight="1" x14ac:dyDescent="0.25">
      <c r="A23" s="52">
        <v>1</v>
      </c>
      <c r="B23" s="52">
        <v>2</v>
      </c>
      <c r="C23" s="186">
        <v>3</v>
      </c>
      <c r="D23" s="186">
        <v>4</v>
      </c>
      <c r="E23" s="52">
        <v>5</v>
      </c>
      <c r="F23" s="52">
        <v>6</v>
      </c>
      <c r="G23" s="52">
        <v>7</v>
      </c>
      <c r="H23" s="52">
        <v>16</v>
      </c>
      <c r="I23" s="52">
        <v>17</v>
      </c>
      <c r="J23" s="52">
        <v>18</v>
      </c>
      <c r="K23" s="52">
        <v>19</v>
      </c>
      <c r="L23" s="52">
        <v>20</v>
      </c>
      <c r="M23" s="52">
        <v>21</v>
      </c>
    </row>
    <row r="24" spans="1:16" ht="47.25" customHeight="1" x14ac:dyDescent="0.25">
      <c r="A24" s="57">
        <v>1</v>
      </c>
      <c r="B24" s="56" t="s">
        <v>182</v>
      </c>
      <c r="C24" s="187">
        <f>C27*1.2</f>
        <v>2.3367599999999999</v>
      </c>
      <c r="D24" s="187">
        <f>D27*1.2</f>
        <v>2.3367599999999999</v>
      </c>
      <c r="E24" s="140">
        <v>0</v>
      </c>
      <c r="F24" s="140">
        <v>0</v>
      </c>
      <c r="G24" s="134">
        <v>0</v>
      </c>
      <c r="H24" s="134">
        <f>C24</f>
        <v>2.3367599999999999</v>
      </c>
      <c r="I24" s="134">
        <v>0</v>
      </c>
      <c r="J24" s="134">
        <f>D24</f>
        <v>2.3367599999999999</v>
      </c>
      <c r="K24" s="134">
        <v>0</v>
      </c>
      <c r="L24" s="134">
        <f>C24</f>
        <v>2.3367599999999999</v>
      </c>
      <c r="M24" s="134">
        <f>D24</f>
        <v>2.3367599999999999</v>
      </c>
    </row>
    <row r="25" spans="1:16" ht="24" customHeight="1" x14ac:dyDescent="0.25">
      <c r="A25" s="54" t="s">
        <v>181</v>
      </c>
      <c r="B25" s="37" t="s">
        <v>180</v>
      </c>
      <c r="C25" s="188">
        <v>0</v>
      </c>
      <c r="D25" s="189">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90">
        <v>0</v>
      </c>
      <c r="D26" s="191">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450</v>
      </c>
      <c r="C27" s="187">
        <f>C30</f>
        <v>1.9473</v>
      </c>
      <c r="D27" s="187">
        <f>D30</f>
        <v>1.9473</v>
      </c>
      <c r="E27" s="135">
        <v>0</v>
      </c>
      <c r="F27" s="135">
        <v>0</v>
      </c>
      <c r="G27" s="135">
        <v>0</v>
      </c>
      <c r="H27" s="134">
        <f t="shared" si="0"/>
        <v>1.9473</v>
      </c>
      <c r="I27" s="134">
        <v>0</v>
      </c>
      <c r="J27" s="134">
        <f t="shared" si="1"/>
        <v>1.9473</v>
      </c>
      <c r="K27" s="134">
        <v>0</v>
      </c>
      <c r="L27" s="134">
        <f t="shared" si="2"/>
        <v>1.9473</v>
      </c>
      <c r="M27" s="134">
        <f t="shared" si="3"/>
        <v>1.9473</v>
      </c>
    </row>
    <row r="28" spans="1:16" x14ac:dyDescent="0.25">
      <c r="A28" s="54" t="s">
        <v>176</v>
      </c>
      <c r="B28" s="37" t="s">
        <v>175</v>
      </c>
      <c r="C28" s="190">
        <v>0</v>
      </c>
      <c r="D28" s="190">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90">
        <v>0</v>
      </c>
      <c r="D29" s="190">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87">
        <f>C34+C33+C32+C31</f>
        <v>1.9473</v>
      </c>
      <c r="D30" s="187">
        <f>D34+D33+D32+D31</f>
        <v>1.9473</v>
      </c>
      <c r="E30" s="134">
        <v>0</v>
      </c>
      <c r="F30" s="134">
        <v>0</v>
      </c>
      <c r="G30" s="135">
        <v>0</v>
      </c>
      <c r="H30" s="134">
        <f t="shared" si="0"/>
        <v>1.9473</v>
      </c>
      <c r="I30" s="134">
        <v>0</v>
      </c>
      <c r="J30" s="134">
        <f t="shared" si="1"/>
        <v>1.9473</v>
      </c>
      <c r="K30" s="134">
        <v>0</v>
      </c>
      <c r="L30" s="134">
        <f t="shared" si="2"/>
        <v>1.9473</v>
      </c>
      <c r="M30" s="134">
        <f t="shared" si="3"/>
        <v>1.9473</v>
      </c>
    </row>
    <row r="31" spans="1:16" x14ac:dyDescent="0.25">
      <c r="A31" s="57" t="s">
        <v>171</v>
      </c>
      <c r="B31" s="37" t="s">
        <v>170</v>
      </c>
      <c r="C31" s="188">
        <v>0</v>
      </c>
      <c r="D31" s="188">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88">
        <v>0</v>
      </c>
      <c r="D32" s="188">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88">
        <f>'1. паспорт местоположение'!C46</f>
        <v>1.9473</v>
      </c>
      <c r="D33" s="188">
        <f>C33</f>
        <v>1.9473</v>
      </c>
      <c r="E33" s="134">
        <v>0</v>
      </c>
      <c r="F33" s="134">
        <v>0</v>
      </c>
      <c r="G33" s="135">
        <v>0</v>
      </c>
      <c r="H33" s="134">
        <f t="shared" si="0"/>
        <v>1.9473</v>
      </c>
      <c r="I33" s="134">
        <v>0</v>
      </c>
      <c r="J33" s="134">
        <f t="shared" si="1"/>
        <v>1.9473</v>
      </c>
      <c r="K33" s="134">
        <v>0</v>
      </c>
      <c r="L33" s="134">
        <f t="shared" si="2"/>
        <v>1.9473</v>
      </c>
      <c r="M33" s="134">
        <f t="shared" si="3"/>
        <v>1.9473</v>
      </c>
    </row>
    <row r="34" spans="1:13" x14ac:dyDescent="0.25">
      <c r="A34" s="57" t="s">
        <v>165</v>
      </c>
      <c r="B34" s="37" t="s">
        <v>164</v>
      </c>
      <c r="C34" s="188">
        <v>0</v>
      </c>
      <c r="D34" s="188">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88">
        <v>0</v>
      </c>
      <c r="D35" s="188">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92">
        <v>0</v>
      </c>
      <c r="D36" s="188">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93">
        <v>0</v>
      </c>
      <c r="D37" s="193">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92">
        <v>0</v>
      </c>
      <c r="D38" s="188">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93">
        <v>0</v>
      </c>
      <c r="D39" s="193">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93">
        <v>0</v>
      </c>
      <c r="D40" s="193">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93">
        <v>0</v>
      </c>
      <c r="D41" s="193">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573</v>
      </c>
      <c r="C42" s="193">
        <v>1</v>
      </c>
      <c r="D42" s="193">
        <f>C42</f>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93">
        <v>0</v>
      </c>
      <c r="D43" s="193">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93">
        <v>0</v>
      </c>
      <c r="D44" s="193">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93">
        <v>0</v>
      </c>
      <c r="D45" s="193">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93">
        <v>0</v>
      </c>
      <c r="D46" s="193">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93">
        <v>0</v>
      </c>
      <c r="D47" s="193">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93">
        <v>0</v>
      </c>
      <c r="D48" s="193">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93">
        <v>0</v>
      </c>
      <c r="D49" s="193">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tr">
        <f>B42</f>
        <v>Леговой автомобиль</v>
      </c>
      <c r="C50" s="193">
        <f>C42</f>
        <v>1</v>
      </c>
      <c r="D50" s="193">
        <f>C50</f>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94">
        <v>0</v>
      </c>
      <c r="D51" s="194">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87">
        <f>C30</f>
        <v>1.9473</v>
      </c>
      <c r="D52" s="187">
        <f>D30</f>
        <v>1.9473</v>
      </c>
      <c r="E52" s="135">
        <v>0</v>
      </c>
      <c r="F52" s="135">
        <v>0</v>
      </c>
      <c r="G52" s="135">
        <v>0</v>
      </c>
      <c r="H52" s="134">
        <f t="shared" si="0"/>
        <v>1.9473</v>
      </c>
      <c r="I52" s="134">
        <v>0</v>
      </c>
      <c r="J52" s="134">
        <f t="shared" si="1"/>
        <v>1.9473</v>
      </c>
      <c r="K52" s="134">
        <v>0</v>
      </c>
      <c r="L52" s="134">
        <f t="shared" si="2"/>
        <v>1.9473</v>
      </c>
      <c r="M52" s="134">
        <f t="shared" si="3"/>
        <v>1.9473</v>
      </c>
    </row>
    <row r="53" spans="1:13" x14ac:dyDescent="0.25">
      <c r="A53" s="54" t="s">
        <v>137</v>
      </c>
      <c r="B53" s="37" t="s">
        <v>131</v>
      </c>
      <c r="C53" s="188">
        <v>0</v>
      </c>
      <c r="D53" s="188">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88">
        <v>0</v>
      </c>
      <c r="D54" s="188">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88">
        <v>0</v>
      </c>
      <c r="D55" s="188">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88">
        <v>0</v>
      </c>
      <c r="D56" s="188">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tr">
        <f>B42</f>
        <v>Леговой автомобиль</v>
      </c>
      <c r="C57" s="193">
        <f>C42</f>
        <v>1</v>
      </c>
      <c r="D57" s="193">
        <f>C57</f>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88">
        <v>0</v>
      </c>
      <c r="D58" s="188">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88">
        <v>0</v>
      </c>
      <c r="D59" s="188">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88">
        <v>0</v>
      </c>
      <c r="D60" s="188">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88">
        <v>0</v>
      </c>
      <c r="D61" s="188">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88">
        <v>0</v>
      </c>
      <c r="D62" s="188">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88">
        <v>0</v>
      </c>
      <c r="D63" s="188">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tr">
        <f>B42</f>
        <v>Леговой автомобиль</v>
      </c>
      <c r="C64" s="192">
        <f>C42</f>
        <v>1</v>
      </c>
      <c r="D64" s="188">
        <f>C64</f>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95"/>
      <c r="D65" s="195"/>
      <c r="E65" s="50"/>
      <c r="F65" s="50"/>
      <c r="G65" s="50"/>
    </row>
    <row r="66" spans="1:12" ht="54" customHeight="1" x14ac:dyDescent="0.25">
      <c r="B66" s="327"/>
      <c r="C66" s="327"/>
      <c r="D66" s="327"/>
      <c r="E66" s="327"/>
      <c r="F66" s="327"/>
      <c r="G66" s="327"/>
      <c r="H66" s="48"/>
      <c r="I66" s="48"/>
      <c r="J66" s="48"/>
      <c r="K66" s="48"/>
      <c r="L66" s="48"/>
    </row>
    <row r="68" spans="1:12" ht="50.25" customHeight="1" x14ac:dyDescent="0.25">
      <c r="B68" s="327"/>
      <c r="C68" s="327"/>
      <c r="D68" s="327"/>
      <c r="E68" s="327"/>
      <c r="F68" s="327"/>
      <c r="G68" s="327"/>
    </row>
    <row r="70" spans="1:12" ht="36.75" customHeight="1" x14ac:dyDescent="0.25">
      <c r="B70" s="327"/>
      <c r="C70" s="327"/>
      <c r="D70" s="327"/>
      <c r="E70" s="327"/>
      <c r="F70" s="327"/>
      <c r="G70" s="327"/>
    </row>
    <row r="72" spans="1:12" ht="51" customHeight="1" x14ac:dyDescent="0.25">
      <c r="B72" s="327"/>
      <c r="C72" s="327"/>
      <c r="D72" s="327"/>
      <c r="E72" s="327"/>
      <c r="F72" s="327"/>
      <c r="G72" s="327"/>
    </row>
    <row r="73" spans="1:12" ht="32.25" customHeight="1" x14ac:dyDescent="0.25">
      <c r="B73" s="327"/>
      <c r="C73" s="327"/>
      <c r="D73" s="327"/>
      <c r="E73" s="327"/>
      <c r="F73" s="327"/>
      <c r="G73" s="327"/>
    </row>
    <row r="74" spans="1:12" ht="51.75" customHeight="1" x14ac:dyDescent="0.25">
      <c r="B74" s="327"/>
      <c r="C74" s="327"/>
      <c r="D74" s="327"/>
      <c r="E74" s="327"/>
      <c r="F74" s="327"/>
      <c r="G74" s="327"/>
    </row>
    <row r="75" spans="1:12" ht="21.75" customHeight="1" x14ac:dyDescent="0.25">
      <c r="B75" s="325"/>
      <c r="C75" s="325"/>
      <c r="D75" s="325"/>
      <c r="E75" s="325"/>
      <c r="F75" s="325"/>
      <c r="G75" s="325"/>
    </row>
    <row r="76" spans="1:12" ht="23.25" customHeight="1" x14ac:dyDescent="0.25"/>
    <row r="77" spans="1:12" ht="18.75" customHeight="1" x14ac:dyDescent="0.25">
      <c r="B77" s="326"/>
      <c r="C77" s="326"/>
      <c r="D77" s="326"/>
      <c r="E77" s="326"/>
      <c r="F77" s="326"/>
      <c r="G77" s="326"/>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zoomScale="55" zoomScaleSheetLayoutView="55"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204" t="str">
        <f>'1. паспорт местоположение'!$A$5</f>
        <v>Год раскрытия информации: 2024 год</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1"/>
    </row>
    <row r="7" spans="1:48" ht="18.75" x14ac:dyDescent="0.25">
      <c r="A7" s="208" t="s">
        <v>10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ht="15.75" x14ac:dyDescent="0.25">
      <c r="A9" s="209" t="str">
        <f>'1. паспорт местоположение'!A9:C9</f>
        <v xml:space="preserve">ПО "Северные электрические сети" ГУП "РЭС"РБ  </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05" t="s">
        <v>9</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ht="15.75" x14ac:dyDescent="0.25">
      <c r="A12" s="210" t="str">
        <f>'1. паспорт местоположение'!$A$12</f>
        <v>L_ 20240423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row>
    <row r="13" spans="1:48" ht="15.75" x14ac:dyDescent="0.25">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ht="15.75" x14ac:dyDescent="0.25">
      <c r="A15" s="209" t="str">
        <f>'1. паспорт местоположение'!$A$15</f>
        <v xml:space="preserve">Покупка УАЗ-Профи  -1шт  </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5" t="s">
        <v>7</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28" t="s">
        <v>526</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29" t="s">
        <v>53</v>
      </c>
      <c r="B22" s="332" t="s">
        <v>25</v>
      </c>
      <c r="C22" s="329" t="s">
        <v>52</v>
      </c>
      <c r="D22" s="329" t="s">
        <v>51</v>
      </c>
      <c r="E22" s="335" t="s">
        <v>536</v>
      </c>
      <c r="F22" s="336"/>
      <c r="G22" s="336"/>
      <c r="H22" s="336"/>
      <c r="I22" s="336"/>
      <c r="J22" s="336"/>
      <c r="K22" s="336"/>
      <c r="L22" s="337"/>
      <c r="M22" s="329" t="s">
        <v>50</v>
      </c>
      <c r="N22" s="329" t="s">
        <v>49</v>
      </c>
      <c r="O22" s="329" t="s">
        <v>48</v>
      </c>
      <c r="P22" s="338" t="s">
        <v>265</v>
      </c>
      <c r="Q22" s="338" t="s">
        <v>47</v>
      </c>
      <c r="R22" s="338" t="s">
        <v>46</v>
      </c>
      <c r="S22" s="338" t="s">
        <v>45</v>
      </c>
      <c r="T22" s="338"/>
      <c r="U22" s="339" t="s">
        <v>44</v>
      </c>
      <c r="V22" s="339" t="s">
        <v>43</v>
      </c>
      <c r="W22" s="338" t="s">
        <v>42</v>
      </c>
      <c r="X22" s="338" t="s">
        <v>41</v>
      </c>
      <c r="Y22" s="338" t="s">
        <v>40</v>
      </c>
      <c r="Z22" s="352" t="s">
        <v>39</v>
      </c>
      <c r="AA22" s="338" t="s">
        <v>38</v>
      </c>
      <c r="AB22" s="338" t="s">
        <v>37</v>
      </c>
      <c r="AC22" s="338" t="s">
        <v>36</v>
      </c>
      <c r="AD22" s="338" t="s">
        <v>35</v>
      </c>
      <c r="AE22" s="338" t="s">
        <v>34</v>
      </c>
      <c r="AF22" s="338" t="s">
        <v>33</v>
      </c>
      <c r="AG22" s="338"/>
      <c r="AH22" s="338"/>
      <c r="AI22" s="338"/>
      <c r="AJ22" s="338"/>
      <c r="AK22" s="338"/>
      <c r="AL22" s="338" t="s">
        <v>32</v>
      </c>
      <c r="AM22" s="338"/>
      <c r="AN22" s="338"/>
      <c r="AO22" s="338"/>
      <c r="AP22" s="338" t="s">
        <v>31</v>
      </c>
      <c r="AQ22" s="338"/>
      <c r="AR22" s="338" t="s">
        <v>30</v>
      </c>
      <c r="AS22" s="338" t="s">
        <v>29</v>
      </c>
      <c r="AT22" s="338" t="s">
        <v>28</v>
      </c>
      <c r="AU22" s="338" t="s">
        <v>27</v>
      </c>
      <c r="AV22" s="342" t="s">
        <v>26</v>
      </c>
    </row>
    <row r="23" spans="1:48" ht="64.5" customHeight="1" x14ac:dyDescent="0.25">
      <c r="A23" s="330"/>
      <c r="B23" s="333"/>
      <c r="C23" s="330"/>
      <c r="D23" s="330"/>
      <c r="E23" s="344" t="s">
        <v>24</v>
      </c>
      <c r="F23" s="346" t="s">
        <v>131</v>
      </c>
      <c r="G23" s="346" t="s">
        <v>130</v>
      </c>
      <c r="H23" s="346" t="s">
        <v>129</v>
      </c>
      <c r="I23" s="350" t="s">
        <v>447</v>
      </c>
      <c r="J23" s="350" t="s">
        <v>448</v>
      </c>
      <c r="K23" s="350" t="s">
        <v>449</v>
      </c>
      <c r="L23" s="346" t="s">
        <v>560</v>
      </c>
      <c r="M23" s="330"/>
      <c r="N23" s="330"/>
      <c r="O23" s="330"/>
      <c r="P23" s="338"/>
      <c r="Q23" s="338"/>
      <c r="R23" s="338"/>
      <c r="S23" s="348" t="s">
        <v>3</v>
      </c>
      <c r="T23" s="348" t="s">
        <v>12</v>
      </c>
      <c r="U23" s="339"/>
      <c r="V23" s="339"/>
      <c r="W23" s="338"/>
      <c r="X23" s="338"/>
      <c r="Y23" s="338"/>
      <c r="Z23" s="338"/>
      <c r="AA23" s="338"/>
      <c r="AB23" s="338"/>
      <c r="AC23" s="338"/>
      <c r="AD23" s="338"/>
      <c r="AE23" s="338"/>
      <c r="AF23" s="338" t="s">
        <v>23</v>
      </c>
      <c r="AG23" s="338"/>
      <c r="AH23" s="338" t="s">
        <v>22</v>
      </c>
      <c r="AI23" s="338"/>
      <c r="AJ23" s="329" t="s">
        <v>21</v>
      </c>
      <c r="AK23" s="329" t="s">
        <v>20</v>
      </c>
      <c r="AL23" s="329" t="s">
        <v>19</v>
      </c>
      <c r="AM23" s="329" t="s">
        <v>18</v>
      </c>
      <c r="AN23" s="329" t="s">
        <v>17</v>
      </c>
      <c r="AO23" s="329" t="s">
        <v>16</v>
      </c>
      <c r="AP23" s="329" t="s">
        <v>15</v>
      </c>
      <c r="AQ23" s="340" t="s">
        <v>12</v>
      </c>
      <c r="AR23" s="338"/>
      <c r="AS23" s="338"/>
      <c r="AT23" s="338"/>
      <c r="AU23" s="338"/>
      <c r="AV23" s="343"/>
    </row>
    <row r="24" spans="1:48" ht="96.75" customHeight="1" x14ac:dyDescent="0.25">
      <c r="A24" s="331"/>
      <c r="B24" s="334"/>
      <c r="C24" s="331"/>
      <c r="D24" s="331"/>
      <c r="E24" s="345"/>
      <c r="F24" s="347"/>
      <c r="G24" s="347"/>
      <c r="H24" s="347"/>
      <c r="I24" s="351"/>
      <c r="J24" s="351"/>
      <c r="K24" s="351"/>
      <c r="L24" s="347"/>
      <c r="M24" s="331"/>
      <c r="N24" s="331"/>
      <c r="O24" s="331"/>
      <c r="P24" s="338"/>
      <c r="Q24" s="338"/>
      <c r="R24" s="338"/>
      <c r="S24" s="349"/>
      <c r="T24" s="349"/>
      <c r="U24" s="339"/>
      <c r="V24" s="339"/>
      <c r="W24" s="338"/>
      <c r="X24" s="338"/>
      <c r="Y24" s="338"/>
      <c r="Z24" s="338"/>
      <c r="AA24" s="338"/>
      <c r="AB24" s="338"/>
      <c r="AC24" s="338"/>
      <c r="AD24" s="338"/>
      <c r="AE24" s="338"/>
      <c r="AF24" s="118" t="s">
        <v>14</v>
      </c>
      <c r="AG24" s="118" t="s">
        <v>13</v>
      </c>
      <c r="AH24" s="119" t="s">
        <v>3</v>
      </c>
      <c r="AI24" s="119" t="s">
        <v>12</v>
      </c>
      <c r="AJ24" s="331"/>
      <c r="AK24" s="331"/>
      <c r="AL24" s="331"/>
      <c r="AM24" s="331"/>
      <c r="AN24" s="331"/>
      <c r="AO24" s="331"/>
      <c r="AP24" s="331"/>
      <c r="AQ24" s="341"/>
      <c r="AR24" s="338"/>
      <c r="AS24" s="338"/>
      <c r="AT24" s="338"/>
      <c r="AU24" s="338"/>
      <c r="AV24" s="34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5" t="s">
        <v>582</v>
      </c>
      <c r="C26" s="176" t="s">
        <v>556</v>
      </c>
      <c r="D26" s="176" t="s">
        <v>580</v>
      </c>
      <c r="E26" s="176" t="s">
        <v>65</v>
      </c>
      <c r="F26" s="176" t="s">
        <v>545</v>
      </c>
      <c r="G26" s="176" t="s">
        <v>545</v>
      </c>
      <c r="H26" s="176" t="s">
        <v>545</v>
      </c>
      <c r="I26" s="176" t="s">
        <v>545</v>
      </c>
      <c r="J26" s="176" t="s">
        <v>545</v>
      </c>
      <c r="K26" s="176" t="s">
        <v>545</v>
      </c>
      <c r="L26" s="176" t="s">
        <v>545</v>
      </c>
      <c r="M26" s="177" t="s">
        <v>583</v>
      </c>
      <c r="N26" s="200" t="str">
        <f>M26</f>
        <v>авто</v>
      </c>
      <c r="O26" s="175" t="s">
        <v>582</v>
      </c>
      <c r="P26" s="176">
        <v>1.7</v>
      </c>
      <c r="Q26" s="176" t="s">
        <v>561</v>
      </c>
      <c r="R26" s="201">
        <f>'1. паспорт местоположение'!C45</f>
        <v>1.5</v>
      </c>
      <c r="S26" s="201">
        <f>R26</f>
        <v>1.5</v>
      </c>
      <c r="T26" s="201">
        <f>'1. паспорт местоположение'!C46</f>
        <v>1.9473</v>
      </c>
      <c r="U26" s="176" t="s">
        <v>545</v>
      </c>
      <c r="V26" s="176" t="s">
        <v>545</v>
      </c>
      <c r="W26" s="176" t="s">
        <v>545</v>
      </c>
      <c r="X26" s="176" t="s">
        <v>545</v>
      </c>
      <c r="Y26" s="176" t="s">
        <v>545</v>
      </c>
      <c r="Z26" s="176" t="s">
        <v>545</v>
      </c>
      <c r="AA26" s="176" t="s">
        <v>545</v>
      </c>
      <c r="AB26" s="176" t="s">
        <v>545</v>
      </c>
      <c r="AC26" s="176" t="s">
        <v>545</v>
      </c>
      <c r="AD26" s="176" t="s">
        <v>545</v>
      </c>
      <c r="AE26" s="176" t="s">
        <v>545</v>
      </c>
      <c r="AF26" s="176" t="s">
        <v>545</v>
      </c>
      <c r="AG26" s="179" t="s">
        <v>559</v>
      </c>
      <c r="AH26" s="176"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4" zoomScale="70" zoomScaleNormal="90" zoomScaleSheetLayoutView="70" workbookViewId="0">
      <selection activeCell="G31" sqref="G31"/>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353" t="str">
        <f>'1. паспорт местоположение'!$A$5</f>
        <v>Год раскрытия информации: 2024 год</v>
      </c>
      <c r="B5" s="353"/>
      <c r="C5" s="65"/>
      <c r="D5" s="65"/>
      <c r="E5" s="65"/>
      <c r="F5" s="65"/>
      <c r="G5" s="65"/>
      <c r="H5" s="65"/>
    </row>
    <row r="6" spans="1:8" ht="18.75" x14ac:dyDescent="0.3">
      <c r="A6" s="120"/>
      <c r="B6" s="120"/>
      <c r="C6" s="120"/>
      <c r="D6" s="120"/>
      <c r="E6" s="120"/>
      <c r="F6" s="120"/>
      <c r="G6" s="120"/>
      <c r="H6" s="120"/>
    </row>
    <row r="7" spans="1:8" ht="18.75" x14ac:dyDescent="0.25">
      <c r="A7" s="208" t="s">
        <v>10</v>
      </c>
      <c r="B7" s="208"/>
      <c r="C7" s="9"/>
      <c r="D7" s="9"/>
      <c r="E7" s="9"/>
      <c r="F7" s="9"/>
      <c r="G7" s="9"/>
      <c r="H7" s="9"/>
    </row>
    <row r="8" spans="1:8" ht="18.75" x14ac:dyDescent="0.25">
      <c r="A8" s="9"/>
      <c r="B8" s="9"/>
      <c r="C8" s="9"/>
      <c r="D8" s="9"/>
      <c r="E8" s="9"/>
      <c r="F8" s="9"/>
      <c r="G8" s="9"/>
      <c r="H8" s="9"/>
    </row>
    <row r="9" spans="1:8" x14ac:dyDescent="0.25">
      <c r="A9" s="209" t="str">
        <f>'1. паспорт местоположение'!A9:C9</f>
        <v xml:space="preserve">ПО "Северные электрические сети" ГУП "РЭС"РБ  </v>
      </c>
      <c r="B9" s="209"/>
      <c r="C9" s="6"/>
      <c r="D9" s="6"/>
      <c r="E9" s="6"/>
      <c r="F9" s="6"/>
      <c r="G9" s="6"/>
      <c r="H9" s="6"/>
    </row>
    <row r="10" spans="1:8" x14ac:dyDescent="0.25">
      <c r="A10" s="205" t="s">
        <v>9</v>
      </c>
      <c r="B10" s="205"/>
      <c r="C10" s="4"/>
      <c r="D10" s="4"/>
      <c r="E10" s="4"/>
      <c r="F10" s="4"/>
      <c r="G10" s="4"/>
      <c r="H10" s="4"/>
    </row>
    <row r="11" spans="1:8" ht="18.75" x14ac:dyDescent="0.25">
      <c r="A11" s="9"/>
      <c r="B11" s="9"/>
      <c r="C11" s="9"/>
      <c r="D11" s="9"/>
      <c r="E11" s="9"/>
      <c r="F11" s="9"/>
      <c r="G11" s="9"/>
      <c r="H11" s="9"/>
    </row>
    <row r="12" spans="1:8" ht="24" customHeight="1" x14ac:dyDescent="0.25">
      <c r="A12" s="210" t="str">
        <f>'1. паспорт местоположение'!$A$12</f>
        <v>L_ 20240423</v>
      </c>
      <c r="B12" s="210"/>
      <c r="C12" s="6"/>
      <c r="D12" s="6"/>
      <c r="E12" s="6"/>
      <c r="F12" s="6"/>
      <c r="G12" s="6"/>
      <c r="H12" s="6"/>
    </row>
    <row r="13" spans="1:8" x14ac:dyDescent="0.25">
      <c r="A13" s="205" t="s">
        <v>8</v>
      </c>
      <c r="B13" s="205"/>
      <c r="C13" s="4"/>
      <c r="D13" s="4"/>
      <c r="E13" s="4"/>
      <c r="F13" s="4"/>
      <c r="G13" s="4"/>
      <c r="H13" s="4"/>
    </row>
    <row r="14" spans="1:8" ht="18.75" x14ac:dyDescent="0.25">
      <c r="A14" s="8"/>
      <c r="B14" s="8"/>
      <c r="C14" s="8"/>
      <c r="D14" s="8"/>
      <c r="E14" s="8"/>
      <c r="F14" s="8"/>
      <c r="G14" s="8"/>
      <c r="H14" s="8"/>
    </row>
    <row r="15" spans="1:8" x14ac:dyDescent="0.25">
      <c r="A15" s="209" t="str">
        <f>'1. паспорт местоположение'!$A$15</f>
        <v xml:space="preserve">Покупка УАЗ-Профи  -1шт  </v>
      </c>
      <c r="B15" s="209"/>
      <c r="C15" s="6"/>
      <c r="D15" s="6"/>
      <c r="E15" s="6"/>
      <c r="F15" s="6"/>
      <c r="G15" s="6"/>
      <c r="H15" s="6"/>
    </row>
    <row r="16" spans="1:8" x14ac:dyDescent="0.25">
      <c r="A16" s="205" t="s">
        <v>7</v>
      </c>
      <c r="B16" s="205"/>
      <c r="C16" s="4"/>
      <c r="D16" s="4"/>
      <c r="E16" s="4"/>
      <c r="F16" s="4"/>
      <c r="G16" s="4"/>
      <c r="H16" s="4"/>
    </row>
    <row r="17" spans="1:2" x14ac:dyDescent="0.25">
      <c r="B17" s="95"/>
    </row>
    <row r="18" spans="1:2" ht="33.75" customHeight="1" x14ac:dyDescent="0.25">
      <c r="A18" s="357" t="s">
        <v>527</v>
      </c>
      <c r="B18" s="358"/>
    </row>
    <row r="19" spans="1:2" x14ac:dyDescent="0.25">
      <c r="B19" s="33"/>
    </row>
    <row r="20" spans="1:2" ht="16.5" thickBot="1" x14ac:dyDescent="0.3">
      <c r="B20" s="96"/>
    </row>
    <row r="21" spans="1:2" ht="16.5" thickBot="1" x14ac:dyDescent="0.3">
      <c r="A21" s="97" t="s">
        <v>397</v>
      </c>
      <c r="B21" s="202" t="str">
        <f>A15</f>
        <v xml:space="preserve">Покупка УАЗ-Профи  -1шт  </v>
      </c>
    </row>
    <row r="22" spans="1:2" ht="16.5" thickBot="1" x14ac:dyDescent="0.3">
      <c r="A22" s="97" t="s">
        <v>398</v>
      </c>
      <c r="B22" s="202" t="s">
        <v>557</v>
      </c>
    </row>
    <row r="23" spans="1:2" ht="16.5" thickBot="1" x14ac:dyDescent="0.3">
      <c r="A23" s="97" t="s">
        <v>365</v>
      </c>
      <c r="B23" s="141" t="s">
        <v>572</v>
      </c>
    </row>
    <row r="24" spans="1:2" ht="16.5" thickBot="1" x14ac:dyDescent="0.3">
      <c r="A24" s="97" t="s">
        <v>399</v>
      </c>
      <c r="B24" s="98"/>
    </row>
    <row r="25" spans="1:2" ht="16.5" thickBot="1" x14ac:dyDescent="0.3">
      <c r="A25" s="99" t="s">
        <v>400</v>
      </c>
      <c r="B25" s="133">
        <v>2024</v>
      </c>
    </row>
    <row r="26" spans="1:2" ht="16.5" thickBot="1" x14ac:dyDescent="0.3">
      <c r="A26" s="100" t="s">
        <v>401</v>
      </c>
      <c r="B26" s="144" t="s">
        <v>587</v>
      </c>
    </row>
    <row r="27" spans="1:2" ht="16.5" thickBot="1" x14ac:dyDescent="0.3">
      <c r="A27" s="106" t="s">
        <v>546</v>
      </c>
      <c r="B27" s="180">
        <f>'1. паспорт местоположение'!C46</f>
        <v>1.9473</v>
      </c>
    </row>
    <row r="28" spans="1:2" ht="16.5" thickBot="1" x14ac:dyDescent="0.3">
      <c r="A28" s="102" t="s">
        <v>402</v>
      </c>
      <c r="B28" s="132"/>
    </row>
    <row r="29" spans="1:2" ht="29.25" thickBot="1" x14ac:dyDescent="0.3">
      <c r="A29" s="107" t="s">
        <v>403</v>
      </c>
      <c r="B29" s="132" t="s">
        <v>545</v>
      </c>
    </row>
    <row r="30" spans="1:2" ht="29.25" thickBot="1" x14ac:dyDescent="0.3">
      <c r="A30" s="107" t="s">
        <v>404</v>
      </c>
      <c r="B30" s="132" t="s">
        <v>545</v>
      </c>
    </row>
    <row r="31" spans="1:2" ht="16.5" thickBot="1" x14ac:dyDescent="0.3">
      <c r="A31" s="102" t="s">
        <v>405</v>
      </c>
      <c r="B31" s="132" t="s">
        <v>545</v>
      </c>
    </row>
    <row r="32" spans="1:2" ht="29.25" thickBot="1" x14ac:dyDescent="0.3">
      <c r="A32" s="107" t="s">
        <v>406</v>
      </c>
      <c r="B32" s="132" t="s">
        <v>545</v>
      </c>
    </row>
    <row r="33" spans="1:2" ht="16.5" thickBot="1" x14ac:dyDescent="0.3">
      <c r="A33" s="102" t="s">
        <v>407</v>
      </c>
      <c r="B33" s="132" t="s">
        <v>545</v>
      </c>
    </row>
    <row r="34" spans="1:2" ht="16.5" thickBot="1" x14ac:dyDescent="0.3">
      <c r="A34" s="102" t="s">
        <v>408</v>
      </c>
      <c r="B34" s="132" t="s">
        <v>545</v>
      </c>
    </row>
    <row r="35" spans="1:2" ht="16.5" thickBot="1" x14ac:dyDescent="0.3">
      <c r="A35" s="102" t="s">
        <v>409</v>
      </c>
      <c r="B35" s="132" t="s">
        <v>545</v>
      </c>
    </row>
    <row r="36" spans="1:2" ht="16.5" thickBot="1" x14ac:dyDescent="0.3">
      <c r="A36" s="102" t="s">
        <v>410</v>
      </c>
      <c r="B36" s="132" t="s">
        <v>545</v>
      </c>
    </row>
    <row r="37" spans="1:2" ht="29.25" thickBot="1" x14ac:dyDescent="0.3">
      <c r="A37" s="107" t="s">
        <v>411</v>
      </c>
      <c r="B37" s="132" t="s">
        <v>545</v>
      </c>
    </row>
    <row r="38" spans="1:2" ht="16.5" thickBot="1" x14ac:dyDescent="0.3">
      <c r="A38" s="102" t="s">
        <v>407</v>
      </c>
      <c r="B38" s="132" t="s">
        <v>545</v>
      </c>
    </row>
    <row r="39" spans="1:2" ht="16.5" thickBot="1" x14ac:dyDescent="0.3">
      <c r="A39" s="102" t="s">
        <v>408</v>
      </c>
      <c r="B39" s="132" t="s">
        <v>545</v>
      </c>
    </row>
    <row r="40" spans="1:2" ht="16.5" thickBot="1" x14ac:dyDescent="0.3">
      <c r="A40" s="102" t="s">
        <v>409</v>
      </c>
      <c r="B40" s="132" t="s">
        <v>545</v>
      </c>
    </row>
    <row r="41" spans="1:2" ht="16.5" thickBot="1" x14ac:dyDescent="0.3">
      <c r="A41" s="102" t="s">
        <v>410</v>
      </c>
      <c r="B41" s="132" t="s">
        <v>545</v>
      </c>
    </row>
    <row r="42" spans="1:2" ht="29.25" thickBot="1" x14ac:dyDescent="0.3">
      <c r="A42" s="107" t="s">
        <v>412</v>
      </c>
      <c r="B42" s="132" t="s">
        <v>545</v>
      </c>
    </row>
    <row r="43" spans="1:2" ht="16.5" thickBot="1" x14ac:dyDescent="0.3">
      <c r="A43" s="102" t="s">
        <v>407</v>
      </c>
      <c r="B43" s="132" t="s">
        <v>545</v>
      </c>
    </row>
    <row r="44" spans="1:2" ht="16.5" thickBot="1" x14ac:dyDescent="0.3">
      <c r="A44" s="102" t="s">
        <v>408</v>
      </c>
      <c r="B44" s="132" t="s">
        <v>545</v>
      </c>
    </row>
    <row r="45" spans="1:2" ht="16.5" thickBot="1" x14ac:dyDescent="0.3">
      <c r="A45" s="102" t="s">
        <v>409</v>
      </c>
      <c r="B45" s="132" t="s">
        <v>545</v>
      </c>
    </row>
    <row r="46" spans="1:2" ht="16.5" thickBot="1" x14ac:dyDescent="0.3">
      <c r="A46" s="102" t="s">
        <v>410</v>
      </c>
      <c r="B46" s="132" t="s">
        <v>545</v>
      </c>
    </row>
    <row r="47" spans="1:2" ht="29.25" thickBot="1" x14ac:dyDescent="0.3">
      <c r="A47" s="101" t="s">
        <v>413</v>
      </c>
      <c r="B47" s="132" t="s">
        <v>545</v>
      </c>
    </row>
    <row r="48" spans="1:2" ht="16.5" thickBot="1" x14ac:dyDescent="0.3">
      <c r="A48" s="103" t="s">
        <v>405</v>
      </c>
      <c r="B48" s="132" t="s">
        <v>545</v>
      </c>
    </row>
    <row r="49" spans="1:2" ht="16.5" thickBot="1" x14ac:dyDescent="0.3">
      <c r="A49" s="103" t="s">
        <v>414</v>
      </c>
      <c r="B49" s="132" t="s">
        <v>545</v>
      </c>
    </row>
    <row r="50" spans="1:2" ht="16.5" thickBot="1" x14ac:dyDescent="0.3">
      <c r="A50" s="103" t="s">
        <v>415</v>
      </c>
      <c r="B50" s="132" t="s">
        <v>545</v>
      </c>
    </row>
    <row r="51" spans="1:2" ht="16.5" thickBot="1" x14ac:dyDescent="0.3">
      <c r="A51" s="103" t="s">
        <v>416</v>
      </c>
      <c r="B51" s="132" t="s">
        <v>545</v>
      </c>
    </row>
    <row r="52" spans="1:2" ht="16.5" thickBot="1" x14ac:dyDescent="0.3">
      <c r="A52" s="99" t="s">
        <v>417</v>
      </c>
      <c r="B52" s="132" t="s">
        <v>545</v>
      </c>
    </row>
    <row r="53" spans="1:2" ht="16.5" thickBot="1" x14ac:dyDescent="0.3">
      <c r="A53" s="99" t="s">
        <v>418</v>
      </c>
      <c r="B53" s="132" t="s">
        <v>545</v>
      </c>
    </row>
    <row r="54" spans="1:2" ht="16.5" thickBot="1" x14ac:dyDescent="0.3">
      <c r="A54" s="99" t="s">
        <v>419</v>
      </c>
      <c r="B54" s="132" t="s">
        <v>545</v>
      </c>
    </row>
    <row r="55" spans="1:2" ht="16.5" thickBot="1" x14ac:dyDescent="0.3">
      <c r="A55" s="100" t="s">
        <v>420</v>
      </c>
      <c r="B55" s="132" t="s">
        <v>545</v>
      </c>
    </row>
    <row r="56" spans="1:2" x14ac:dyDescent="0.25">
      <c r="A56" s="101" t="s">
        <v>421</v>
      </c>
      <c r="B56" s="359" t="s">
        <v>584</v>
      </c>
    </row>
    <row r="57" spans="1:2" x14ac:dyDescent="0.25">
      <c r="A57" s="104" t="s">
        <v>422</v>
      </c>
      <c r="B57" s="360"/>
    </row>
    <row r="58" spans="1:2" x14ac:dyDescent="0.25">
      <c r="A58" s="104" t="s">
        <v>423</v>
      </c>
      <c r="B58" s="360"/>
    </row>
    <row r="59" spans="1:2" x14ac:dyDescent="0.25">
      <c r="A59" s="104" t="s">
        <v>424</v>
      </c>
      <c r="B59" s="360"/>
    </row>
    <row r="60" spans="1:2" x14ac:dyDescent="0.25">
      <c r="A60" s="104" t="s">
        <v>425</v>
      </c>
      <c r="B60" s="360"/>
    </row>
    <row r="61" spans="1:2" ht="16.5" thickBot="1" x14ac:dyDescent="0.3">
      <c r="A61" s="105" t="s">
        <v>426</v>
      </c>
      <c r="B61" s="361"/>
    </row>
    <row r="62" spans="1:2" ht="30.75" thickBot="1" x14ac:dyDescent="0.3">
      <c r="A62" s="103" t="s">
        <v>427</v>
      </c>
      <c r="B62" s="132" t="s">
        <v>545</v>
      </c>
    </row>
    <row r="63" spans="1:2" ht="29.25" thickBot="1" x14ac:dyDescent="0.3">
      <c r="A63" s="99" t="s">
        <v>428</v>
      </c>
      <c r="B63" s="132" t="s">
        <v>545</v>
      </c>
    </row>
    <row r="64" spans="1:2" ht="16.5" thickBot="1" x14ac:dyDescent="0.3">
      <c r="A64" s="103" t="s">
        <v>405</v>
      </c>
      <c r="B64" s="132" t="s">
        <v>545</v>
      </c>
    </row>
    <row r="65" spans="1:2" ht="16.5" thickBot="1" x14ac:dyDescent="0.3">
      <c r="A65" s="103" t="s">
        <v>429</v>
      </c>
      <c r="B65" s="132" t="s">
        <v>545</v>
      </c>
    </row>
    <row r="66" spans="1:2" ht="16.5" thickBot="1" x14ac:dyDescent="0.3">
      <c r="A66" s="103" t="s">
        <v>430</v>
      </c>
      <c r="B66" s="132" t="s">
        <v>545</v>
      </c>
    </row>
    <row r="67" spans="1:2" ht="16.5" thickBot="1" x14ac:dyDescent="0.3">
      <c r="A67" s="109" t="s">
        <v>431</v>
      </c>
      <c r="B67" s="203" t="s">
        <v>585</v>
      </c>
    </row>
    <row r="68" spans="1:2" ht="16.5" thickBot="1" x14ac:dyDescent="0.3">
      <c r="A68" s="99" t="s">
        <v>432</v>
      </c>
      <c r="B68" s="132" t="s">
        <v>545</v>
      </c>
    </row>
    <row r="69" spans="1:2" ht="16.5" thickBot="1" x14ac:dyDescent="0.3">
      <c r="A69" s="104" t="s">
        <v>433</v>
      </c>
      <c r="B69" s="132" t="s">
        <v>545</v>
      </c>
    </row>
    <row r="70" spans="1:2" ht="16.5" thickBot="1" x14ac:dyDescent="0.3">
      <c r="A70" s="104" t="s">
        <v>434</v>
      </c>
      <c r="B70" s="132" t="s">
        <v>545</v>
      </c>
    </row>
    <row r="71" spans="1:2" ht="16.5" thickBot="1" x14ac:dyDescent="0.3">
      <c r="A71" s="104" t="s">
        <v>435</v>
      </c>
      <c r="B71" s="132" t="s">
        <v>545</v>
      </c>
    </row>
    <row r="72" spans="1:2" ht="29.25" thickBot="1" x14ac:dyDescent="0.3">
      <c r="A72" s="110" t="s">
        <v>436</v>
      </c>
      <c r="B72" s="108" t="s">
        <v>558</v>
      </c>
    </row>
    <row r="73" spans="1:2" ht="28.5" x14ac:dyDescent="0.25">
      <c r="A73" s="101" t="s">
        <v>437</v>
      </c>
      <c r="B73" s="354" t="s">
        <v>438</v>
      </c>
    </row>
    <row r="74" spans="1:2" x14ac:dyDescent="0.25">
      <c r="A74" s="104" t="s">
        <v>439</v>
      </c>
      <c r="B74" s="355"/>
    </row>
    <row r="75" spans="1:2" x14ac:dyDescent="0.25">
      <c r="A75" s="104" t="s">
        <v>440</v>
      </c>
      <c r="B75" s="355"/>
    </row>
    <row r="76" spans="1:2" x14ac:dyDescent="0.25">
      <c r="A76" s="104" t="s">
        <v>441</v>
      </c>
      <c r="B76" s="355"/>
    </row>
    <row r="77" spans="1:2" x14ac:dyDescent="0.25">
      <c r="A77" s="104" t="s">
        <v>442</v>
      </c>
      <c r="B77" s="355"/>
    </row>
    <row r="78" spans="1:2" ht="16.5" thickBot="1" x14ac:dyDescent="0.3">
      <c r="A78" s="111" t="s">
        <v>443</v>
      </c>
      <c r="B78" s="356"/>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2"/>
  <sheetViews>
    <sheetView workbookViewId="0">
      <selection activeCell="Y33" sqref="Y33"/>
    </sheetView>
  </sheetViews>
  <sheetFormatPr defaultRowHeight="15" x14ac:dyDescent="0.25"/>
  <sheetData>
    <row r="2" spans="1:1" x14ac:dyDescent="0.25">
      <c r="A2" t="s">
        <v>586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tabSelected="1" workbookViewId="0">
      <selection activeCell="T20" sqref="T20"/>
    </sheetView>
  </sheetViews>
  <sheetFormatPr defaultRowHeight="15" x14ac:dyDescent="0.25"/>
  <sheetData>
    <row r="1" spans="1:1" x14ac:dyDescent="0.25">
      <c r="A1" t="s">
        <v>569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204" t="str">
        <f>'1. паспорт местоположение'!$A$5</f>
        <v>Год раскрытия информации: 2024 год</v>
      </c>
      <c r="B4" s="204"/>
      <c r="C4" s="204"/>
      <c r="D4" s="204"/>
      <c r="E4" s="204"/>
      <c r="F4" s="204"/>
      <c r="G4" s="204"/>
      <c r="H4" s="204"/>
      <c r="I4" s="204"/>
      <c r="J4" s="204"/>
      <c r="K4" s="204"/>
      <c r="L4" s="204"/>
      <c r="M4" s="204"/>
      <c r="N4" s="204"/>
      <c r="O4" s="204"/>
      <c r="P4" s="204"/>
      <c r="Q4" s="204"/>
      <c r="R4" s="204"/>
      <c r="S4" s="204"/>
    </row>
    <row r="5" spans="1:28" s="7" customFormat="1" ht="15.75" x14ac:dyDescent="0.2">
      <c r="A5" s="12"/>
    </row>
    <row r="6" spans="1:28" s="7" customFormat="1" ht="18.75" x14ac:dyDescent="0.2">
      <c r="A6" s="208" t="s">
        <v>10</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7" customFormat="1" ht="18.75" x14ac:dyDescent="0.2">
      <c r="A8" s="209" t="s">
        <v>551</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x14ac:dyDescent="0.2">
      <c r="A9" s="205" t="s">
        <v>9</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7" customFormat="1" ht="18.75" x14ac:dyDescent="0.2">
      <c r="A11" s="210" t="str">
        <f>'1. паспорт местоположение'!$A$12</f>
        <v>L_ 20240423</v>
      </c>
      <c r="B11" s="210"/>
      <c r="C11" s="210"/>
      <c r="D11" s="210"/>
      <c r="E11" s="210"/>
      <c r="F11" s="210"/>
      <c r="G11" s="210"/>
      <c r="H11" s="210"/>
      <c r="I11" s="210"/>
      <c r="J11" s="210"/>
      <c r="K11" s="210"/>
      <c r="L11" s="210"/>
      <c r="M11" s="210"/>
      <c r="N11" s="210"/>
      <c r="O11" s="210"/>
      <c r="P11" s="210"/>
      <c r="Q11" s="210"/>
      <c r="R11" s="210"/>
      <c r="S11" s="210"/>
      <c r="T11" s="9"/>
      <c r="U11" s="9"/>
      <c r="V11" s="9"/>
      <c r="W11" s="9"/>
      <c r="X11" s="9"/>
      <c r="Y11" s="9"/>
      <c r="Z11" s="9"/>
      <c r="AA11" s="9"/>
      <c r="AB11" s="9"/>
    </row>
    <row r="12" spans="1:28" s="7" customFormat="1" ht="18.75" x14ac:dyDescent="0.2">
      <c r="A12" s="205" t="s">
        <v>8</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3"/>
      <c r="U13" s="3"/>
      <c r="V13" s="3"/>
      <c r="W13" s="3"/>
      <c r="X13" s="3"/>
      <c r="Y13" s="3"/>
      <c r="Z13" s="3"/>
      <c r="AA13" s="3"/>
      <c r="AB13" s="3"/>
    </row>
    <row r="14" spans="1:28" s="2" customFormat="1" ht="15.75" x14ac:dyDescent="0.2">
      <c r="A14" s="209" t="str">
        <f>'1. паспорт местоположение'!$A$15</f>
        <v xml:space="preserve">Покупка УАЗ-Профи  -1шт  </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x14ac:dyDescent="0.2">
      <c r="A15" s="205" t="s">
        <v>7</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3"/>
      <c r="U16" s="3"/>
      <c r="V16" s="3"/>
      <c r="W16" s="3"/>
      <c r="X16" s="3"/>
      <c r="Y16" s="3"/>
    </row>
    <row r="17" spans="1:28" s="2" customFormat="1" ht="45.75" customHeight="1" x14ac:dyDescent="0.2">
      <c r="A17" s="206" t="s">
        <v>502</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13" t="s">
        <v>6</v>
      </c>
      <c r="B19" s="213" t="s">
        <v>100</v>
      </c>
      <c r="C19" s="214" t="s">
        <v>396</v>
      </c>
      <c r="D19" s="213" t="s">
        <v>395</v>
      </c>
      <c r="E19" s="213" t="s">
        <v>99</v>
      </c>
      <c r="F19" s="213" t="s">
        <v>98</v>
      </c>
      <c r="G19" s="213" t="s">
        <v>391</v>
      </c>
      <c r="H19" s="213" t="s">
        <v>97</v>
      </c>
      <c r="I19" s="213" t="s">
        <v>96</v>
      </c>
      <c r="J19" s="213" t="s">
        <v>95</v>
      </c>
      <c r="K19" s="213" t="s">
        <v>94</v>
      </c>
      <c r="L19" s="213" t="s">
        <v>93</v>
      </c>
      <c r="M19" s="213" t="s">
        <v>92</v>
      </c>
      <c r="N19" s="213" t="s">
        <v>91</v>
      </c>
      <c r="O19" s="213" t="s">
        <v>90</v>
      </c>
      <c r="P19" s="213" t="s">
        <v>89</v>
      </c>
      <c r="Q19" s="213" t="s">
        <v>394</v>
      </c>
      <c r="R19" s="213"/>
      <c r="S19" s="216" t="s">
        <v>496</v>
      </c>
      <c r="T19" s="3"/>
      <c r="U19" s="3"/>
      <c r="V19" s="3"/>
      <c r="W19" s="3"/>
      <c r="X19" s="3"/>
      <c r="Y19" s="3"/>
    </row>
    <row r="20" spans="1:28" s="2" customFormat="1" ht="180.75" customHeight="1" x14ac:dyDescent="0.2">
      <c r="A20" s="213"/>
      <c r="B20" s="213"/>
      <c r="C20" s="215"/>
      <c r="D20" s="213"/>
      <c r="E20" s="213"/>
      <c r="F20" s="213"/>
      <c r="G20" s="213"/>
      <c r="H20" s="213"/>
      <c r="I20" s="213"/>
      <c r="J20" s="213"/>
      <c r="K20" s="213"/>
      <c r="L20" s="213"/>
      <c r="M20" s="213"/>
      <c r="N20" s="213"/>
      <c r="O20" s="213"/>
      <c r="P20" s="213"/>
      <c r="Q20" s="31" t="s">
        <v>392</v>
      </c>
      <c r="R20" s="32" t="s">
        <v>393</v>
      </c>
      <c r="S20" s="216"/>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204" t="str">
        <f>'1. паспорт местоположение'!A5:C5</f>
        <v>Год раскрытия информации: 2024 год</v>
      </c>
      <c r="B4" s="204"/>
      <c r="C4" s="204"/>
      <c r="D4" s="204"/>
      <c r="E4" s="204"/>
      <c r="F4" s="204"/>
      <c r="G4" s="204"/>
      <c r="H4" s="204"/>
      <c r="I4" s="204"/>
      <c r="J4" s="204"/>
      <c r="K4" s="204"/>
      <c r="L4" s="204"/>
      <c r="M4" s="204"/>
      <c r="N4" s="204"/>
      <c r="O4" s="204"/>
      <c r="P4" s="204"/>
      <c r="Q4" s="204"/>
      <c r="R4" s="204"/>
      <c r="S4" s="204"/>
    </row>
    <row r="5" spans="1:28" s="7" customFormat="1" ht="15.75" x14ac:dyDescent="0.2">
      <c r="A5" s="12"/>
    </row>
    <row r="6" spans="1:28" s="7" customFormat="1" ht="18.75" x14ac:dyDescent="0.2">
      <c r="A6" s="208" t="s">
        <v>10</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7" customFormat="1" ht="18.75" x14ac:dyDescent="0.2">
      <c r="A8" s="209" t="str">
        <f>'1. паспорт местоположение'!A9:C9</f>
        <v xml:space="preserve">ПО "Северные электрические сети" ГУП "РЭС"РБ  </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x14ac:dyDescent="0.2">
      <c r="A9" s="205" t="s">
        <v>9</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7" customFormat="1" ht="18.75" x14ac:dyDescent="0.2">
      <c r="A11" s="217" t="str">
        <f>'1. паспорт местоположение'!A12:C12</f>
        <v>L_ 20240423</v>
      </c>
      <c r="B11" s="217"/>
      <c r="C11" s="217"/>
      <c r="D11" s="217"/>
      <c r="E11" s="217"/>
      <c r="F11" s="217"/>
      <c r="G11" s="217"/>
      <c r="H11" s="217"/>
      <c r="I11" s="217"/>
      <c r="J11" s="217"/>
      <c r="K11" s="217"/>
      <c r="L11" s="217"/>
      <c r="M11" s="217"/>
      <c r="N11" s="217"/>
      <c r="O11" s="217"/>
      <c r="P11" s="217"/>
      <c r="Q11" s="217"/>
      <c r="R11" s="217"/>
      <c r="S11" s="217"/>
      <c r="T11" s="9"/>
      <c r="U11" s="9"/>
      <c r="V11" s="9"/>
      <c r="W11" s="9"/>
      <c r="X11" s="9"/>
      <c r="Y11" s="9"/>
      <c r="Z11" s="9"/>
      <c r="AA11" s="9"/>
      <c r="AB11" s="9"/>
    </row>
    <row r="12" spans="1:28" s="7" customFormat="1" ht="18.75" x14ac:dyDescent="0.2">
      <c r="A12" s="205" t="s">
        <v>8</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3"/>
      <c r="U13" s="3"/>
      <c r="V13" s="3"/>
      <c r="W13" s="3"/>
      <c r="X13" s="3"/>
      <c r="Y13" s="3"/>
      <c r="Z13" s="3"/>
      <c r="AA13" s="3"/>
      <c r="AB13" s="3"/>
    </row>
    <row r="14" spans="1:28" s="2" customFormat="1" ht="15.75" x14ac:dyDescent="0.2">
      <c r="A14" s="209" t="str">
        <f>'1. паспорт местоположение'!A15:C15</f>
        <v xml:space="preserve">Покупка УАЗ-Профи  -1шт  </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x14ac:dyDescent="0.2">
      <c r="A15" s="205" t="s">
        <v>7</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3"/>
      <c r="U16" s="3"/>
      <c r="V16" s="3"/>
      <c r="W16" s="3"/>
      <c r="X16" s="3"/>
      <c r="Y16" s="3"/>
    </row>
    <row r="17" spans="1:28" s="2" customFormat="1" ht="45.75" customHeight="1" x14ac:dyDescent="0.2">
      <c r="A17" s="206" t="s">
        <v>502</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13" t="s">
        <v>6</v>
      </c>
      <c r="B19" s="213" t="s">
        <v>100</v>
      </c>
      <c r="C19" s="214" t="s">
        <v>396</v>
      </c>
      <c r="D19" s="213" t="s">
        <v>395</v>
      </c>
      <c r="E19" s="213" t="s">
        <v>99</v>
      </c>
      <c r="F19" s="213" t="s">
        <v>98</v>
      </c>
      <c r="G19" s="213" t="s">
        <v>391</v>
      </c>
      <c r="H19" s="213" t="s">
        <v>97</v>
      </c>
      <c r="I19" s="213" t="s">
        <v>96</v>
      </c>
      <c r="J19" s="213" t="s">
        <v>95</v>
      </c>
      <c r="K19" s="213" t="s">
        <v>94</v>
      </c>
      <c r="L19" s="213" t="s">
        <v>93</v>
      </c>
      <c r="M19" s="213" t="s">
        <v>92</v>
      </c>
      <c r="N19" s="213" t="s">
        <v>91</v>
      </c>
      <c r="O19" s="213" t="s">
        <v>90</v>
      </c>
      <c r="P19" s="213" t="s">
        <v>89</v>
      </c>
      <c r="Q19" s="213" t="s">
        <v>394</v>
      </c>
      <c r="R19" s="213"/>
      <c r="S19" s="216" t="s">
        <v>496</v>
      </c>
      <c r="T19" s="3"/>
      <c r="U19" s="3"/>
      <c r="V19" s="3"/>
      <c r="W19" s="3"/>
      <c r="X19" s="3"/>
      <c r="Y19" s="3"/>
    </row>
    <row r="20" spans="1:28" s="2" customFormat="1" ht="180.75" customHeight="1" x14ac:dyDescent="0.2">
      <c r="A20" s="213"/>
      <c r="B20" s="213"/>
      <c r="C20" s="215"/>
      <c r="D20" s="213"/>
      <c r="E20" s="213"/>
      <c r="F20" s="213"/>
      <c r="G20" s="213"/>
      <c r="H20" s="213"/>
      <c r="I20" s="213"/>
      <c r="J20" s="213"/>
      <c r="K20" s="213"/>
      <c r="L20" s="213"/>
      <c r="M20" s="213"/>
      <c r="N20" s="213"/>
      <c r="O20" s="213"/>
      <c r="P20" s="213"/>
      <c r="Q20" s="31" t="s">
        <v>392</v>
      </c>
      <c r="R20" s="32" t="s">
        <v>393</v>
      </c>
      <c r="S20" s="216"/>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197"/>
      <c r="B23" s="34" t="s">
        <v>566</v>
      </c>
      <c r="C23" s="34"/>
      <c r="D23" s="34"/>
      <c r="E23" s="197" t="s">
        <v>567</v>
      </c>
      <c r="F23" s="197" t="s">
        <v>567</v>
      </c>
      <c r="G23" s="197" t="s">
        <v>567</v>
      </c>
      <c r="H23" s="197"/>
      <c r="I23" s="197"/>
      <c r="J23" s="197"/>
      <c r="K23" s="197"/>
      <c r="L23" s="197"/>
      <c r="M23" s="197"/>
      <c r="N23" s="197"/>
      <c r="O23" s="197"/>
      <c r="P23" s="197"/>
      <c r="Q23" s="198"/>
      <c r="R23" s="199"/>
      <c r="S23" s="199"/>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204" t="str">
        <f>'1. паспорт местоположение'!$A$5</f>
        <v>Год раскрытия информации: 2024 год</v>
      </c>
      <c r="B6" s="204"/>
      <c r="C6" s="204"/>
      <c r="D6" s="204"/>
      <c r="E6" s="204"/>
      <c r="F6" s="204"/>
      <c r="G6" s="204"/>
      <c r="H6" s="204"/>
      <c r="I6" s="204"/>
      <c r="J6" s="204"/>
      <c r="K6" s="204"/>
      <c r="L6" s="204"/>
      <c r="M6" s="204"/>
      <c r="N6" s="204"/>
      <c r="O6" s="204"/>
      <c r="P6" s="204"/>
      <c r="Q6" s="204"/>
      <c r="R6" s="204"/>
      <c r="S6" s="204"/>
      <c r="T6" s="204"/>
    </row>
    <row r="7" spans="1:20" s="7" customFormat="1" x14ac:dyDescent="0.2">
      <c r="A7" s="12"/>
    </row>
    <row r="8" spans="1:20" s="7" customFormat="1" ht="18.75" x14ac:dyDescent="0.2">
      <c r="A8" s="208" t="s">
        <v>10</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7" customFormat="1" ht="18.75" customHeight="1" x14ac:dyDescent="0.2">
      <c r="A10" s="209" t="str">
        <f>'1. паспорт местоположение'!A9:C9</f>
        <v xml:space="preserve">ПО "Северные электрические сети" ГУП "РЭС"РБ  </v>
      </c>
      <c r="B10" s="209"/>
      <c r="C10" s="209"/>
      <c r="D10" s="209"/>
      <c r="E10" s="209"/>
      <c r="F10" s="209"/>
      <c r="G10" s="209"/>
      <c r="H10" s="209"/>
      <c r="I10" s="209"/>
      <c r="J10" s="209"/>
      <c r="K10" s="209"/>
      <c r="L10" s="209"/>
      <c r="M10" s="209"/>
      <c r="N10" s="209"/>
      <c r="O10" s="209"/>
      <c r="P10" s="209"/>
      <c r="Q10" s="209"/>
      <c r="R10" s="209"/>
      <c r="S10" s="209"/>
      <c r="T10" s="209"/>
    </row>
    <row r="11" spans="1:20" s="7" customFormat="1" ht="18.75" customHeight="1" x14ac:dyDescent="0.2">
      <c r="A11" s="205" t="s">
        <v>9</v>
      </c>
      <c r="B11" s="205"/>
      <c r="C11" s="205"/>
      <c r="D11" s="205"/>
      <c r="E11" s="205"/>
      <c r="F11" s="205"/>
      <c r="G11" s="205"/>
      <c r="H11" s="205"/>
      <c r="I11" s="205"/>
      <c r="J11" s="205"/>
      <c r="K11" s="205"/>
      <c r="L11" s="205"/>
      <c r="M11" s="205"/>
      <c r="N11" s="205"/>
      <c r="O11" s="205"/>
      <c r="P11" s="205"/>
      <c r="Q11" s="205"/>
      <c r="R11" s="205"/>
      <c r="S11" s="205"/>
      <c r="T11" s="205"/>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7" customFormat="1" ht="18.75" customHeight="1" x14ac:dyDescent="0.2">
      <c r="A13" s="210" t="str">
        <f>'1. паспорт местоположение'!$A$12</f>
        <v>L_ 20240423</v>
      </c>
      <c r="B13" s="210"/>
      <c r="C13" s="210"/>
      <c r="D13" s="210"/>
      <c r="E13" s="210"/>
      <c r="F13" s="210"/>
      <c r="G13" s="210"/>
      <c r="H13" s="210"/>
      <c r="I13" s="210"/>
      <c r="J13" s="210"/>
      <c r="K13" s="210"/>
      <c r="L13" s="210"/>
      <c r="M13" s="210"/>
      <c r="N13" s="210"/>
      <c r="O13" s="210"/>
      <c r="P13" s="210"/>
      <c r="Q13" s="210"/>
      <c r="R13" s="210"/>
      <c r="S13" s="210"/>
      <c r="T13" s="210"/>
    </row>
    <row r="14" spans="1:20" s="7" customFormat="1" ht="18.75" customHeight="1" x14ac:dyDescent="0.2">
      <c r="A14" s="205" t="s">
        <v>8</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2" customFormat="1" x14ac:dyDescent="0.2">
      <c r="A16" s="209" t="str">
        <f>'1. паспорт местоположение'!$A$15</f>
        <v xml:space="preserve">Покупка УАЗ-Профи  -1шт  </v>
      </c>
      <c r="B16" s="209"/>
      <c r="C16" s="209"/>
      <c r="D16" s="209"/>
      <c r="E16" s="209"/>
      <c r="F16" s="209"/>
      <c r="G16" s="209"/>
      <c r="H16" s="209"/>
      <c r="I16" s="209"/>
      <c r="J16" s="209"/>
      <c r="K16" s="209"/>
      <c r="L16" s="209"/>
      <c r="M16" s="209"/>
      <c r="N16" s="209"/>
      <c r="O16" s="209"/>
      <c r="P16" s="209"/>
      <c r="Q16" s="209"/>
      <c r="R16" s="209"/>
      <c r="S16" s="209"/>
      <c r="T16" s="209"/>
    </row>
    <row r="17" spans="1:113" s="2" customFormat="1" ht="15" customHeight="1" x14ac:dyDescent="0.2">
      <c r="A17" s="205" t="s">
        <v>7</v>
      </c>
      <c r="B17" s="205"/>
      <c r="C17" s="205"/>
      <c r="D17" s="205"/>
      <c r="E17" s="205"/>
      <c r="F17" s="205"/>
      <c r="G17" s="205"/>
      <c r="H17" s="205"/>
      <c r="I17" s="205"/>
      <c r="J17" s="205"/>
      <c r="K17" s="205"/>
      <c r="L17" s="205"/>
      <c r="M17" s="205"/>
      <c r="N17" s="205"/>
      <c r="O17" s="205"/>
      <c r="P17" s="205"/>
      <c r="Q17" s="205"/>
      <c r="R17" s="205"/>
      <c r="S17" s="205"/>
      <c r="T17" s="205"/>
    </row>
    <row r="18" spans="1:113" s="2"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2" customFormat="1" ht="15" customHeight="1" x14ac:dyDescent="0.2">
      <c r="A19" s="207" t="s">
        <v>507</v>
      </c>
      <c r="B19" s="207"/>
      <c r="C19" s="207"/>
      <c r="D19" s="207"/>
      <c r="E19" s="207"/>
      <c r="F19" s="207"/>
      <c r="G19" s="207"/>
      <c r="H19" s="207"/>
      <c r="I19" s="207"/>
      <c r="J19" s="207"/>
      <c r="K19" s="207"/>
      <c r="L19" s="207"/>
      <c r="M19" s="207"/>
      <c r="N19" s="207"/>
      <c r="O19" s="207"/>
      <c r="P19" s="207"/>
      <c r="Q19" s="207"/>
      <c r="R19" s="207"/>
      <c r="S19" s="207"/>
      <c r="T19" s="207"/>
    </row>
    <row r="20" spans="1:113" s="39"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113" ht="46.5" customHeight="1" x14ac:dyDescent="0.25">
      <c r="A21" s="222" t="s">
        <v>6</v>
      </c>
      <c r="B21" s="225" t="s">
        <v>228</v>
      </c>
      <c r="C21" s="226"/>
      <c r="D21" s="229" t="s">
        <v>122</v>
      </c>
      <c r="E21" s="225" t="s">
        <v>535</v>
      </c>
      <c r="F21" s="226"/>
      <c r="G21" s="225" t="s">
        <v>279</v>
      </c>
      <c r="H21" s="226"/>
      <c r="I21" s="225" t="s">
        <v>121</v>
      </c>
      <c r="J21" s="226"/>
      <c r="K21" s="229" t="s">
        <v>120</v>
      </c>
      <c r="L21" s="225" t="s">
        <v>119</v>
      </c>
      <c r="M21" s="226"/>
      <c r="N21" s="225" t="s">
        <v>532</v>
      </c>
      <c r="O21" s="226"/>
      <c r="P21" s="229" t="s">
        <v>118</v>
      </c>
      <c r="Q21" s="218" t="s">
        <v>117</v>
      </c>
      <c r="R21" s="219"/>
      <c r="S21" s="218" t="s">
        <v>116</v>
      </c>
      <c r="T21" s="220"/>
    </row>
    <row r="22" spans="1:113" ht="204.75" customHeight="1" x14ac:dyDescent="0.25">
      <c r="A22" s="223"/>
      <c r="B22" s="227"/>
      <c r="C22" s="228"/>
      <c r="D22" s="231"/>
      <c r="E22" s="227"/>
      <c r="F22" s="228"/>
      <c r="G22" s="227"/>
      <c r="H22" s="228"/>
      <c r="I22" s="227"/>
      <c r="J22" s="228"/>
      <c r="K22" s="230"/>
      <c r="L22" s="227"/>
      <c r="M22" s="228"/>
      <c r="N22" s="227"/>
      <c r="O22" s="228"/>
      <c r="P22" s="230"/>
      <c r="Q22" s="84" t="s">
        <v>115</v>
      </c>
      <c r="R22" s="84" t="s">
        <v>506</v>
      </c>
      <c r="S22" s="84" t="s">
        <v>114</v>
      </c>
      <c r="T22" s="84" t="s">
        <v>113</v>
      </c>
    </row>
    <row r="23" spans="1:113" ht="51.75" customHeight="1" x14ac:dyDescent="0.25">
      <c r="A23" s="224"/>
      <c r="B23" s="84" t="s">
        <v>111</v>
      </c>
      <c r="C23" s="84" t="s">
        <v>112</v>
      </c>
      <c r="D23" s="230"/>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c r="C25" s="145" t="s">
        <v>545</v>
      </c>
      <c r="D25" s="146" t="str">
        <f>C25</f>
        <v>нд</v>
      </c>
      <c r="E25" s="146">
        <f>B25</f>
        <v>0</v>
      </c>
      <c r="F25" s="146" t="str">
        <f>C25</f>
        <v>нд</v>
      </c>
      <c r="G25" s="146">
        <f>B25</f>
        <v>0</v>
      </c>
      <c r="H25" s="146" t="str">
        <f>C25</f>
        <v>нд</v>
      </c>
      <c r="I25" s="145">
        <v>0</v>
      </c>
      <c r="J25" s="145">
        <v>2024</v>
      </c>
      <c r="K25" s="145">
        <f>J25</f>
        <v>2024</v>
      </c>
      <c r="L25" s="145" t="s">
        <v>545</v>
      </c>
      <c r="M25" s="145" t="s">
        <v>545</v>
      </c>
      <c r="N25" s="146" t="s">
        <v>545</v>
      </c>
      <c r="O25" s="146" t="s">
        <v>545</v>
      </c>
      <c r="P25" s="145"/>
      <c r="Q25" s="146" t="s">
        <v>570</v>
      </c>
      <c r="R25" s="145" t="s">
        <v>571</v>
      </c>
      <c r="S25" s="146"/>
      <c r="T25" s="145"/>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3" t="s">
        <v>539</v>
      </c>
      <c r="C29" s="143"/>
      <c r="D29" s="143"/>
      <c r="E29" s="143"/>
      <c r="F29" s="143"/>
      <c r="G29" s="143"/>
      <c r="I29" s="143"/>
      <c r="J29" s="143"/>
      <c r="K29" s="143"/>
      <c r="L29" s="143"/>
      <c r="M29" s="143"/>
      <c r="N29" s="143"/>
      <c r="O29" s="143"/>
      <c r="P29" s="143"/>
      <c r="Q29" s="143"/>
      <c r="R29" s="143"/>
    </row>
    <row r="30" spans="1:113" x14ac:dyDescent="0.25">
      <c r="H30" s="143"/>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204" t="str">
        <f>'1. паспорт местоположение'!$A$5</f>
        <v>Год раскрытия информации: 2024 год</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208" t="s">
        <v>10</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09" t="s">
        <v>551</v>
      </c>
      <c r="F9" s="209"/>
      <c r="G9" s="209"/>
      <c r="H9" s="209"/>
      <c r="I9" s="209"/>
      <c r="J9" s="209"/>
      <c r="K9" s="209"/>
      <c r="L9" s="209"/>
      <c r="M9" s="209"/>
      <c r="N9" s="209"/>
      <c r="O9" s="209"/>
      <c r="P9" s="209"/>
      <c r="Q9" s="209"/>
      <c r="R9" s="209"/>
      <c r="S9" s="209"/>
      <c r="T9" s="209"/>
      <c r="U9" s="209"/>
      <c r="V9" s="209"/>
      <c r="W9" s="209"/>
      <c r="X9" s="209"/>
      <c r="Y9" s="209"/>
    </row>
    <row r="10" spans="1:27" s="7" customFormat="1" ht="18.75" customHeight="1" x14ac:dyDescent="0.2">
      <c r="E10" s="205" t="s">
        <v>9</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10" t="str">
        <f>'1. паспорт местоположение'!$A$12</f>
        <v>L_ 20240423</v>
      </c>
      <c r="F12" s="210"/>
      <c r="G12" s="210"/>
      <c r="H12" s="210"/>
      <c r="I12" s="210"/>
      <c r="J12" s="210"/>
      <c r="K12" s="210"/>
      <c r="L12" s="210"/>
      <c r="M12" s="210"/>
      <c r="N12" s="210"/>
      <c r="O12" s="210"/>
      <c r="P12" s="210"/>
      <c r="Q12" s="210"/>
      <c r="R12" s="210"/>
      <c r="S12" s="210"/>
      <c r="T12" s="210"/>
      <c r="U12" s="210"/>
      <c r="V12" s="210"/>
      <c r="W12" s="210"/>
      <c r="X12" s="210"/>
      <c r="Y12" s="210"/>
    </row>
    <row r="13" spans="1:27" s="7" customFormat="1" ht="18.75" customHeight="1" x14ac:dyDescent="0.2">
      <c r="E13" s="205" t="s">
        <v>8</v>
      </c>
      <c r="F13" s="205"/>
      <c r="G13" s="205"/>
      <c r="H13" s="205"/>
      <c r="I13" s="205"/>
      <c r="J13" s="205"/>
      <c r="K13" s="205"/>
      <c r="L13" s="205"/>
      <c r="M13" s="205"/>
      <c r="N13" s="205"/>
      <c r="O13" s="205"/>
      <c r="P13" s="205"/>
      <c r="Q13" s="205"/>
      <c r="R13" s="205"/>
      <c r="S13" s="205"/>
      <c r="T13" s="205"/>
      <c r="U13" s="205"/>
      <c r="V13" s="205"/>
      <c r="W13" s="205"/>
      <c r="X13" s="205"/>
      <c r="Y13" s="20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09" t="str">
        <f>'1. паспорт местоположение'!$A$15</f>
        <v xml:space="preserve">Покупка УАЗ-Профи  -1шт  </v>
      </c>
      <c r="F15" s="209"/>
      <c r="G15" s="209"/>
      <c r="H15" s="209"/>
      <c r="I15" s="209"/>
      <c r="J15" s="209"/>
      <c r="K15" s="209"/>
      <c r="L15" s="209"/>
      <c r="M15" s="209"/>
      <c r="N15" s="209"/>
      <c r="O15" s="209"/>
      <c r="P15" s="209"/>
      <c r="Q15" s="209"/>
      <c r="R15" s="209"/>
      <c r="S15" s="209"/>
      <c r="T15" s="209"/>
      <c r="U15" s="209"/>
      <c r="V15" s="209"/>
      <c r="W15" s="209"/>
      <c r="X15" s="209"/>
      <c r="Y15" s="209"/>
    </row>
    <row r="16" spans="1:27" s="2" customFormat="1" ht="15" customHeight="1" x14ac:dyDescent="0.2">
      <c r="E16" s="205" t="s">
        <v>7</v>
      </c>
      <c r="F16" s="205"/>
      <c r="G16" s="205"/>
      <c r="H16" s="205"/>
      <c r="I16" s="205"/>
      <c r="J16" s="205"/>
      <c r="K16" s="205"/>
      <c r="L16" s="205"/>
      <c r="M16" s="205"/>
      <c r="N16" s="205"/>
      <c r="O16" s="205"/>
      <c r="P16" s="205"/>
      <c r="Q16" s="205"/>
      <c r="R16" s="205"/>
      <c r="S16" s="205"/>
      <c r="T16" s="205"/>
      <c r="U16" s="205"/>
      <c r="V16" s="205"/>
      <c r="W16" s="205"/>
      <c r="X16" s="205"/>
      <c r="Y16" s="2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509</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9" customFormat="1" ht="21" customHeight="1" x14ac:dyDescent="0.25"/>
    <row r="21" spans="1:27" ht="15.75" customHeight="1" x14ac:dyDescent="0.25">
      <c r="A21" s="229" t="s">
        <v>6</v>
      </c>
      <c r="B21" s="225" t="s">
        <v>516</v>
      </c>
      <c r="C21" s="226"/>
      <c r="D21" s="225" t="s">
        <v>518</v>
      </c>
      <c r="E21" s="226"/>
      <c r="F21" s="218" t="s">
        <v>94</v>
      </c>
      <c r="G21" s="220"/>
      <c r="H21" s="220"/>
      <c r="I21" s="219"/>
      <c r="J21" s="229" t="s">
        <v>519</v>
      </c>
      <c r="K21" s="225" t="s">
        <v>520</v>
      </c>
      <c r="L21" s="226"/>
      <c r="M21" s="225" t="s">
        <v>521</v>
      </c>
      <c r="N21" s="226"/>
      <c r="O21" s="225" t="s">
        <v>508</v>
      </c>
      <c r="P21" s="226"/>
      <c r="Q21" s="225" t="s">
        <v>127</v>
      </c>
      <c r="R21" s="226"/>
      <c r="S21" s="229" t="s">
        <v>126</v>
      </c>
      <c r="T21" s="229" t="s">
        <v>522</v>
      </c>
      <c r="U21" s="229" t="s">
        <v>517</v>
      </c>
      <c r="V21" s="225" t="s">
        <v>125</v>
      </c>
      <c r="W21" s="226"/>
      <c r="X21" s="218" t="s">
        <v>117</v>
      </c>
      <c r="Y21" s="220"/>
      <c r="Z21" s="218" t="s">
        <v>116</v>
      </c>
      <c r="AA21" s="220"/>
    </row>
    <row r="22" spans="1:27" ht="216" customHeight="1" x14ac:dyDescent="0.25">
      <c r="A22" s="231"/>
      <c r="B22" s="227"/>
      <c r="C22" s="228"/>
      <c r="D22" s="227"/>
      <c r="E22" s="228"/>
      <c r="F22" s="218" t="s">
        <v>124</v>
      </c>
      <c r="G22" s="219"/>
      <c r="H22" s="218" t="s">
        <v>123</v>
      </c>
      <c r="I22" s="219"/>
      <c r="J22" s="230"/>
      <c r="K22" s="227"/>
      <c r="L22" s="228"/>
      <c r="M22" s="227"/>
      <c r="N22" s="228"/>
      <c r="O22" s="227"/>
      <c r="P22" s="228"/>
      <c r="Q22" s="227"/>
      <c r="R22" s="228"/>
      <c r="S22" s="230"/>
      <c r="T22" s="230"/>
      <c r="U22" s="230"/>
      <c r="V22" s="227"/>
      <c r="W22" s="228"/>
      <c r="X22" s="84" t="s">
        <v>115</v>
      </c>
      <c r="Y22" s="84" t="s">
        <v>506</v>
      </c>
      <c r="Z22" s="84" t="s">
        <v>114</v>
      </c>
      <c r="AA22" s="84" t="s">
        <v>113</v>
      </c>
    </row>
    <row r="23" spans="1:27" ht="60" customHeight="1" x14ac:dyDescent="0.25">
      <c r="A23" s="230"/>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1" zoomScale="85" zoomScaleNormal="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204" t="str">
        <f>'1. паспорт местоположение'!$A$5</f>
        <v>Год раскрытия информации: 2024 год</v>
      </c>
      <c r="B5" s="204"/>
      <c r="C5" s="20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208" t="s">
        <v>10</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7" customFormat="1" ht="18.75" x14ac:dyDescent="0.2">
      <c r="A9" s="209" t="str">
        <f>'1. паспорт местоположение'!A9:C9</f>
        <v xml:space="preserve">ПО "Северные электрические сети" ГУП "РЭС"РБ  </v>
      </c>
      <c r="B9" s="209"/>
      <c r="C9" s="209"/>
      <c r="D9" s="6"/>
      <c r="E9" s="6"/>
      <c r="F9" s="6"/>
      <c r="G9" s="6"/>
      <c r="H9" s="9"/>
      <c r="I9" s="9"/>
      <c r="J9" s="9"/>
      <c r="K9" s="9"/>
      <c r="L9" s="9"/>
      <c r="M9" s="9"/>
      <c r="N9" s="9"/>
      <c r="O9" s="9"/>
      <c r="P9" s="9"/>
      <c r="Q9" s="9"/>
      <c r="R9" s="9"/>
      <c r="S9" s="9"/>
      <c r="T9" s="9"/>
      <c r="U9" s="9"/>
    </row>
    <row r="10" spans="1:29" s="7" customFormat="1" ht="18.75" x14ac:dyDescent="0.2">
      <c r="A10" s="205" t="s">
        <v>9</v>
      </c>
      <c r="B10" s="205"/>
      <c r="C10" s="205"/>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7" customFormat="1" ht="18.75" x14ac:dyDescent="0.2">
      <c r="A12" s="210" t="str">
        <f>'1. паспорт местоположение'!$A$12</f>
        <v>L_ 20240423</v>
      </c>
      <c r="B12" s="210"/>
      <c r="C12" s="210"/>
      <c r="D12" s="6"/>
      <c r="E12" s="6"/>
      <c r="F12" s="6"/>
      <c r="G12" s="6"/>
      <c r="H12" s="9"/>
      <c r="I12" s="9"/>
      <c r="J12" s="9"/>
      <c r="K12" s="9"/>
      <c r="L12" s="9"/>
      <c r="M12" s="9"/>
      <c r="N12" s="9"/>
      <c r="O12" s="9"/>
      <c r="P12" s="9"/>
      <c r="Q12" s="9"/>
      <c r="R12" s="9"/>
      <c r="S12" s="9"/>
      <c r="T12" s="9"/>
      <c r="U12" s="9"/>
    </row>
    <row r="13" spans="1:29" s="7" customFormat="1" ht="18.75" x14ac:dyDescent="0.2">
      <c r="A13" s="205" t="s">
        <v>8</v>
      </c>
      <c r="B13" s="205"/>
      <c r="C13" s="205"/>
      <c r="D13" s="4"/>
      <c r="E13" s="4"/>
      <c r="F13" s="4"/>
      <c r="G13" s="4"/>
      <c r="H13" s="9"/>
      <c r="I13" s="9"/>
      <c r="J13" s="9"/>
      <c r="K13" s="9"/>
      <c r="L13" s="9"/>
      <c r="M13" s="9"/>
      <c r="N13" s="9"/>
      <c r="O13" s="9"/>
      <c r="P13" s="9"/>
      <c r="Q13" s="9"/>
      <c r="R13" s="9"/>
      <c r="S13" s="9"/>
      <c r="T13" s="9"/>
      <c r="U13" s="9"/>
    </row>
    <row r="14" spans="1:29" s="7"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2" customFormat="1" ht="15.75" x14ac:dyDescent="0.2">
      <c r="A15" s="209" t="str">
        <f>'1. паспорт местоположение'!$A$15</f>
        <v xml:space="preserve">Покупка УАЗ-Профи  -1шт  </v>
      </c>
      <c r="B15" s="209"/>
      <c r="C15" s="209"/>
      <c r="D15" s="6"/>
      <c r="E15" s="6"/>
      <c r="F15" s="6"/>
      <c r="G15" s="6"/>
      <c r="H15" s="6"/>
      <c r="I15" s="6"/>
      <c r="J15" s="6"/>
      <c r="K15" s="6"/>
      <c r="L15" s="6"/>
      <c r="M15" s="6"/>
      <c r="N15" s="6"/>
      <c r="O15" s="6"/>
      <c r="P15" s="6"/>
      <c r="Q15" s="6"/>
      <c r="R15" s="6"/>
      <c r="S15" s="6"/>
      <c r="T15" s="6"/>
      <c r="U15" s="6"/>
    </row>
    <row r="16" spans="1:29" s="2" customFormat="1" ht="15" customHeight="1" x14ac:dyDescent="0.2">
      <c r="A16" s="205" t="s">
        <v>7</v>
      </c>
      <c r="B16" s="205"/>
      <c r="C16" s="205"/>
      <c r="D16" s="4"/>
      <c r="E16" s="4"/>
      <c r="F16" s="4"/>
      <c r="G16" s="4"/>
      <c r="H16" s="4"/>
      <c r="I16" s="4"/>
      <c r="J16" s="4"/>
      <c r="K16" s="4"/>
      <c r="L16" s="4"/>
      <c r="M16" s="4"/>
      <c r="N16" s="4"/>
      <c r="O16" s="4"/>
      <c r="P16" s="4"/>
      <c r="Q16" s="4"/>
      <c r="R16" s="4"/>
      <c r="S16" s="4"/>
      <c r="T16" s="4"/>
      <c r="U16" s="4"/>
    </row>
    <row r="17" spans="1:21" s="2" customFormat="1" ht="15" customHeight="1" x14ac:dyDescent="0.2">
      <c r="A17" s="211"/>
      <c r="B17" s="211"/>
      <c r="C17" s="211"/>
      <c r="D17" s="3"/>
      <c r="E17" s="3"/>
      <c r="F17" s="3"/>
      <c r="G17" s="3"/>
      <c r="H17" s="3"/>
      <c r="I17" s="3"/>
      <c r="J17" s="3"/>
      <c r="K17" s="3"/>
      <c r="L17" s="3"/>
      <c r="M17" s="3"/>
      <c r="N17" s="3"/>
      <c r="O17" s="3"/>
      <c r="P17" s="3"/>
      <c r="Q17" s="3"/>
      <c r="R17" s="3"/>
    </row>
    <row r="18" spans="1:21" s="2" customFormat="1" ht="27.75" customHeight="1" x14ac:dyDescent="0.2">
      <c r="A18" s="206" t="s">
        <v>501</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Покупка УАЗ-Профи  -1шт  </v>
      </c>
      <c r="D22" s="4"/>
      <c r="E22" s="4"/>
      <c r="F22" s="3"/>
      <c r="G22" s="3"/>
      <c r="H22" s="3"/>
      <c r="I22" s="3"/>
      <c r="J22" s="3"/>
      <c r="K22" s="3"/>
      <c r="L22" s="3"/>
      <c r="M22" s="3"/>
      <c r="N22" s="3"/>
      <c r="O22" s="3"/>
      <c r="P22" s="3"/>
    </row>
    <row r="23" spans="1:21" ht="42.75" customHeight="1" x14ac:dyDescent="0.25">
      <c r="A23" s="19" t="s">
        <v>64</v>
      </c>
      <c r="B23" s="21" t="s">
        <v>61</v>
      </c>
      <c r="C23" s="26" t="s">
        <v>555</v>
      </c>
    </row>
    <row r="24" spans="1:21" ht="63" customHeight="1" x14ac:dyDescent="0.25">
      <c r="A24" s="19" t="s">
        <v>63</v>
      </c>
      <c r="B24" s="21" t="s">
        <v>547</v>
      </c>
      <c r="C24" s="26" t="s">
        <v>545</v>
      </c>
    </row>
    <row r="25" spans="1:21" ht="63" customHeight="1" x14ac:dyDescent="0.25">
      <c r="A25" s="19" t="s">
        <v>62</v>
      </c>
      <c r="B25" s="21" t="s">
        <v>534</v>
      </c>
      <c r="C25" s="181">
        <f>'1. паспорт местоположение'!C46</f>
        <v>1.9473</v>
      </c>
    </row>
    <row r="26" spans="1:21" ht="156" customHeight="1" x14ac:dyDescent="0.25">
      <c r="A26" s="19" t="s">
        <v>60</v>
      </c>
      <c r="B26" s="21" t="s">
        <v>236</v>
      </c>
      <c r="C26" s="29" t="s">
        <v>579</v>
      </c>
    </row>
    <row r="27" spans="1:21" ht="42.75" customHeight="1" x14ac:dyDescent="0.25">
      <c r="A27" s="19" t="s">
        <v>59</v>
      </c>
      <c r="B27" s="21" t="s">
        <v>515</v>
      </c>
      <c r="C27" s="26" t="s">
        <v>568</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587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204" t="str">
        <f>'1. паспорт местоположение'!$A$5</f>
        <v>Год раскрытия информации: 2024 год</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10</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ht="15.75" x14ac:dyDescent="0.25">
      <c r="A8" s="209" t="s">
        <v>551</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6"/>
      <c r="AB8" s="6"/>
    </row>
    <row r="9" spans="1:28" ht="15.75" x14ac:dyDescent="0.25">
      <c r="A9" s="205" t="s">
        <v>9</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ht="15.75" x14ac:dyDescent="0.25">
      <c r="A11" s="210" t="str">
        <f>'1. паспорт местоположение'!$A$12</f>
        <v>L_ 20240423</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6"/>
      <c r="AB11" s="6"/>
    </row>
    <row r="12" spans="1:28" ht="15.75" x14ac:dyDescent="0.25">
      <c r="A12" s="205" t="s">
        <v>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4"/>
      <c r="AB12" s="4"/>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8"/>
      <c r="AB13" s="8"/>
    </row>
    <row r="14" spans="1:28" ht="15.75" x14ac:dyDescent="0.25">
      <c r="A14" s="209" t="str">
        <f>'1. паспорт местоположение'!$A$15</f>
        <v xml:space="preserve">Покупка УАЗ-Профи  -1шт  </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x14ac:dyDescent="0.25">
      <c r="A15" s="205" t="s">
        <v>7</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4"/>
      <c r="AB15" s="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4"/>
      <c r="AB16" s="14"/>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4"/>
      <c r="AB17" s="14"/>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4"/>
      <c r="AB18" s="14"/>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4"/>
      <c r="AB19" s="14"/>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4"/>
      <c r="AB20" s="14"/>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4"/>
      <c r="AB21" s="14"/>
    </row>
    <row r="22" spans="1:28" x14ac:dyDescent="0.25">
      <c r="A22" s="233" t="s">
        <v>533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25"/>
      <c r="AB22" s="125"/>
    </row>
    <row r="23" spans="1:28" ht="32.25" customHeight="1" x14ac:dyDescent="0.25">
      <c r="A23" s="235" t="s">
        <v>389</v>
      </c>
      <c r="B23" s="236"/>
      <c r="C23" s="236"/>
      <c r="D23" s="236"/>
      <c r="E23" s="236"/>
      <c r="F23" s="236"/>
      <c r="G23" s="236"/>
      <c r="H23" s="236"/>
      <c r="I23" s="236"/>
      <c r="J23" s="236"/>
      <c r="K23" s="236"/>
      <c r="L23" s="237"/>
      <c r="M23" s="234" t="s">
        <v>390</v>
      </c>
      <c r="N23" s="234"/>
      <c r="O23" s="234"/>
      <c r="P23" s="234"/>
      <c r="Q23" s="234"/>
      <c r="R23" s="234"/>
      <c r="S23" s="234"/>
      <c r="T23" s="234"/>
      <c r="U23" s="234"/>
      <c r="V23" s="234"/>
      <c r="W23" s="234"/>
      <c r="X23" s="234"/>
      <c r="Y23" s="234"/>
      <c r="Z23" s="234"/>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204" t="str">
        <f>'1. паспорт местоположение'!$A$5</f>
        <v>Год раскрытия информации: 2024 год</v>
      </c>
      <c r="B5" s="204"/>
      <c r="C5" s="204"/>
      <c r="D5" s="204"/>
      <c r="E5" s="204"/>
      <c r="F5" s="204"/>
      <c r="G5" s="204"/>
      <c r="H5" s="204"/>
      <c r="I5" s="204"/>
      <c r="J5" s="204"/>
      <c r="K5" s="204"/>
      <c r="L5" s="204"/>
      <c r="M5" s="204"/>
      <c r="N5" s="204"/>
      <c r="O5" s="204"/>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208" t="s">
        <v>10</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7" customFormat="1" ht="18.75" x14ac:dyDescent="0.2">
      <c r="A9" s="209" t="str">
        <f>'1. паспорт местоположение'!A9:C9</f>
        <v xml:space="preserve">ПО "Северные электрические сети" ГУП "РЭС"РБ  </v>
      </c>
      <c r="B9" s="209"/>
      <c r="C9" s="209"/>
      <c r="D9" s="209"/>
      <c r="E9" s="209"/>
      <c r="F9" s="209"/>
      <c r="G9" s="209"/>
      <c r="H9" s="209"/>
      <c r="I9" s="209"/>
      <c r="J9" s="209"/>
      <c r="K9" s="209"/>
      <c r="L9" s="209"/>
      <c r="M9" s="209"/>
      <c r="N9" s="209"/>
      <c r="O9" s="209"/>
      <c r="P9" s="9"/>
      <c r="Q9" s="9"/>
      <c r="R9" s="9"/>
      <c r="S9" s="9"/>
      <c r="T9" s="9"/>
      <c r="U9" s="9"/>
      <c r="V9" s="9"/>
      <c r="W9" s="9"/>
      <c r="X9" s="9"/>
      <c r="Y9" s="9"/>
      <c r="Z9" s="9"/>
    </row>
    <row r="10" spans="1:28" s="7" customFormat="1" ht="18.75" x14ac:dyDescent="0.2">
      <c r="A10" s="205" t="s">
        <v>9</v>
      </c>
      <c r="B10" s="205"/>
      <c r="C10" s="205"/>
      <c r="D10" s="205"/>
      <c r="E10" s="205"/>
      <c r="F10" s="205"/>
      <c r="G10" s="205"/>
      <c r="H10" s="205"/>
      <c r="I10" s="205"/>
      <c r="J10" s="205"/>
      <c r="K10" s="205"/>
      <c r="L10" s="205"/>
      <c r="M10" s="205"/>
      <c r="N10" s="205"/>
      <c r="O10" s="205"/>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7" customFormat="1" ht="18.75" x14ac:dyDescent="0.2">
      <c r="A12" s="210" t="str">
        <f>'1. паспорт местоположение'!$A$12</f>
        <v>L_ 20240423</v>
      </c>
      <c r="B12" s="210"/>
      <c r="C12" s="210"/>
      <c r="D12" s="210"/>
      <c r="E12" s="210"/>
      <c r="F12" s="210"/>
      <c r="G12" s="210"/>
      <c r="H12" s="210"/>
      <c r="I12" s="210"/>
      <c r="J12" s="210"/>
      <c r="K12" s="210"/>
      <c r="L12" s="210"/>
      <c r="M12" s="210"/>
      <c r="N12" s="210"/>
      <c r="O12" s="210"/>
      <c r="P12" s="9"/>
      <c r="Q12" s="9"/>
      <c r="R12" s="9"/>
      <c r="S12" s="9"/>
      <c r="T12" s="9"/>
      <c r="U12" s="9"/>
      <c r="V12" s="9"/>
      <c r="W12" s="9"/>
      <c r="X12" s="9"/>
      <c r="Y12" s="9"/>
      <c r="Z12" s="9"/>
    </row>
    <row r="13" spans="1:28" s="7" customFormat="1" ht="18.75" x14ac:dyDescent="0.2">
      <c r="A13" s="205" t="s">
        <v>8</v>
      </c>
      <c r="B13" s="205"/>
      <c r="C13" s="205"/>
      <c r="D13" s="205"/>
      <c r="E13" s="205"/>
      <c r="F13" s="205"/>
      <c r="G13" s="205"/>
      <c r="H13" s="205"/>
      <c r="I13" s="205"/>
      <c r="J13" s="205"/>
      <c r="K13" s="205"/>
      <c r="L13" s="205"/>
      <c r="M13" s="205"/>
      <c r="N13" s="205"/>
      <c r="O13" s="205"/>
      <c r="P13" s="9"/>
      <c r="Q13" s="9"/>
      <c r="R13" s="9"/>
      <c r="S13" s="9"/>
      <c r="T13" s="9"/>
      <c r="U13" s="9"/>
      <c r="V13" s="9"/>
      <c r="W13" s="9"/>
      <c r="X13" s="9"/>
      <c r="Y13" s="9"/>
      <c r="Z13" s="9"/>
    </row>
    <row r="14" spans="1:28" s="7"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2" customFormat="1" ht="15.75" x14ac:dyDescent="0.2">
      <c r="A15" s="209" t="str">
        <f>'1. паспорт местоположение'!$A$15</f>
        <v xml:space="preserve">Покупка УАЗ-Профи  -1шт  </v>
      </c>
      <c r="B15" s="209"/>
      <c r="C15" s="209"/>
      <c r="D15" s="209"/>
      <c r="E15" s="209"/>
      <c r="F15" s="209"/>
      <c r="G15" s="209"/>
      <c r="H15" s="209"/>
      <c r="I15" s="209"/>
      <c r="J15" s="209"/>
      <c r="K15" s="209"/>
      <c r="L15" s="209"/>
      <c r="M15" s="209"/>
      <c r="N15" s="209"/>
      <c r="O15" s="209"/>
      <c r="P15" s="6"/>
      <c r="Q15" s="6"/>
      <c r="R15" s="6"/>
      <c r="S15" s="6"/>
      <c r="T15" s="6"/>
      <c r="U15" s="6"/>
      <c r="V15" s="6"/>
      <c r="W15" s="6"/>
      <c r="X15" s="6"/>
      <c r="Y15" s="6"/>
      <c r="Z15" s="6"/>
    </row>
    <row r="16" spans="1:28" s="2" customFormat="1" ht="15" customHeight="1" x14ac:dyDescent="0.2">
      <c r="A16" s="205" t="s">
        <v>7</v>
      </c>
      <c r="B16" s="205"/>
      <c r="C16" s="205"/>
      <c r="D16" s="205"/>
      <c r="E16" s="205"/>
      <c r="F16" s="205"/>
      <c r="G16" s="205"/>
      <c r="H16" s="205"/>
      <c r="I16" s="205"/>
      <c r="J16" s="205"/>
      <c r="K16" s="205"/>
      <c r="L16" s="205"/>
      <c r="M16" s="205"/>
      <c r="N16" s="205"/>
      <c r="O16" s="205"/>
      <c r="P16" s="4"/>
      <c r="Q16" s="4"/>
      <c r="R16" s="4"/>
      <c r="S16" s="4"/>
      <c r="T16" s="4"/>
      <c r="U16" s="4"/>
      <c r="V16" s="4"/>
      <c r="W16" s="4"/>
      <c r="X16" s="4"/>
      <c r="Y16" s="4"/>
      <c r="Z16" s="4"/>
    </row>
    <row r="17" spans="1:26" s="2"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2" customFormat="1" ht="91.5" customHeight="1" x14ac:dyDescent="0.2">
      <c r="A18" s="241" t="s">
        <v>510</v>
      </c>
      <c r="B18" s="241"/>
      <c r="C18" s="241"/>
      <c r="D18" s="241"/>
      <c r="E18" s="241"/>
      <c r="F18" s="241"/>
      <c r="G18" s="241"/>
      <c r="H18" s="241"/>
      <c r="I18" s="241"/>
      <c r="J18" s="241"/>
      <c r="K18" s="241"/>
      <c r="L18" s="241"/>
      <c r="M18" s="241"/>
      <c r="N18" s="241"/>
      <c r="O18" s="241"/>
      <c r="P18" s="5"/>
      <c r="Q18" s="5"/>
      <c r="R18" s="5"/>
      <c r="S18" s="5"/>
      <c r="T18" s="5"/>
      <c r="U18" s="5"/>
      <c r="V18" s="5"/>
      <c r="W18" s="5"/>
      <c r="X18" s="5"/>
      <c r="Y18" s="5"/>
      <c r="Z18" s="5"/>
    </row>
    <row r="19" spans="1:26" s="2" customFormat="1" ht="78" customHeight="1" x14ac:dyDescent="0.2">
      <c r="A19" s="213" t="s">
        <v>6</v>
      </c>
      <c r="B19" s="213" t="s">
        <v>88</v>
      </c>
      <c r="C19" s="213" t="s">
        <v>87</v>
      </c>
      <c r="D19" s="213" t="s">
        <v>76</v>
      </c>
      <c r="E19" s="238" t="s">
        <v>86</v>
      </c>
      <c r="F19" s="239"/>
      <c r="G19" s="239"/>
      <c r="H19" s="239"/>
      <c r="I19" s="240"/>
      <c r="J19" s="213" t="s">
        <v>85</v>
      </c>
      <c r="K19" s="213"/>
      <c r="L19" s="213"/>
      <c r="M19" s="213"/>
      <c r="N19" s="213"/>
      <c r="O19" s="213"/>
      <c r="P19" s="3"/>
      <c r="Q19" s="3"/>
      <c r="R19" s="3"/>
      <c r="S19" s="3"/>
      <c r="T19" s="3"/>
      <c r="U19" s="3"/>
      <c r="V19" s="3"/>
      <c r="W19" s="3"/>
    </row>
    <row r="20" spans="1:26" s="2" customFormat="1" ht="51" customHeight="1" x14ac:dyDescent="0.2">
      <c r="A20" s="213"/>
      <c r="B20" s="213"/>
      <c r="C20" s="213"/>
      <c r="D20" s="213"/>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580</v>
      </c>
      <c r="C22" s="138" t="s">
        <v>545</v>
      </c>
      <c r="D22" s="138" t="s">
        <v>545</v>
      </c>
      <c r="E22" s="138" t="s">
        <v>545</v>
      </c>
      <c r="F22" s="138" t="s">
        <v>545</v>
      </c>
      <c r="G22" s="138" t="s">
        <v>545</v>
      </c>
      <c r="H22" s="138" t="s">
        <v>545</v>
      </c>
      <c r="I22" s="138" t="s">
        <v>545</v>
      </c>
      <c r="J22" s="138" t="s">
        <v>545</v>
      </c>
      <c r="K22" s="138" t="s">
        <v>545</v>
      </c>
      <c r="L22" s="138" t="s">
        <v>545</v>
      </c>
      <c r="M22" s="138" t="s">
        <v>545</v>
      </c>
      <c r="N22" s="138" t="s">
        <v>545</v>
      </c>
      <c r="O22" s="138"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22" zoomScaleSheetLayoutView="100" workbookViewId="0">
      <selection activeCell="AK26" sqref="AK26:AL26"/>
    </sheetView>
  </sheetViews>
  <sheetFormatPr defaultRowHeight="15.75" x14ac:dyDescent="0.25"/>
  <cols>
    <col min="1" max="3" width="9.140625" style="153"/>
    <col min="4" max="4" width="18.5703125" style="153" customWidth="1"/>
    <col min="5" max="12" width="9.140625" style="153" hidden="1" customWidth="1"/>
    <col min="13" max="13" width="4.7109375" style="153" hidden="1" customWidth="1"/>
    <col min="14" max="17" width="9.140625" style="153" hidden="1" customWidth="1"/>
    <col min="18" max="18" width="4.7109375" style="153" hidden="1" customWidth="1"/>
    <col min="19" max="36" width="9.140625" style="153" hidden="1" customWidth="1"/>
    <col min="37" max="37" width="9.140625" style="153"/>
    <col min="38" max="38" width="7.7109375" style="153" customWidth="1"/>
    <col min="39" max="39" width="3.140625" style="153" customWidth="1"/>
    <col min="40" max="40" width="13.5703125" style="153" customWidth="1"/>
    <col min="41" max="41" width="16.5703125" style="153" customWidth="1"/>
    <col min="42" max="42" width="15.7109375" style="153" customWidth="1"/>
    <col min="43" max="43" width="9.5703125" style="153" customWidth="1"/>
    <col min="44" max="44" width="8.5703125" style="153" customWidth="1"/>
    <col min="45" max="16384" width="9.140625" style="153"/>
  </cols>
  <sheetData>
    <row r="1" spans="1:44" s="149" customFormat="1" ht="18.75" customHeight="1" x14ac:dyDescent="0.25">
      <c r="A1" s="148"/>
      <c r="K1" s="151" t="s">
        <v>69</v>
      </c>
      <c r="AR1" s="151" t="s">
        <v>69</v>
      </c>
    </row>
    <row r="2" spans="1:44" s="149" customFormat="1" ht="18.75" customHeight="1" x14ac:dyDescent="0.25">
      <c r="A2" s="148"/>
      <c r="K2" s="33" t="s">
        <v>11</v>
      </c>
      <c r="AR2" s="33" t="s">
        <v>11</v>
      </c>
    </row>
    <row r="3" spans="1:44" s="149" customFormat="1" x14ac:dyDescent="0.25">
      <c r="A3" s="150"/>
      <c r="K3" s="33" t="s">
        <v>68</v>
      </c>
      <c r="AR3" s="33" t="s">
        <v>364</v>
      </c>
    </row>
    <row r="4" spans="1:44" s="149" customFormat="1" x14ac:dyDescent="0.25">
      <c r="A4" s="150"/>
      <c r="K4" s="33"/>
    </row>
    <row r="5" spans="1:44" s="149" customFormat="1" ht="18.75" customHeight="1" x14ac:dyDescent="0.25">
      <c r="A5" s="204" t="str">
        <f>'1. паспорт местоположение'!$A$5</f>
        <v>Год раскрытия информации: 2024 год</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149" customFormat="1" x14ac:dyDescent="0.25">
      <c r="A6" s="150"/>
      <c r="K6" s="33"/>
    </row>
    <row r="7" spans="1:44" s="149" customFormat="1" x14ac:dyDescent="0.25">
      <c r="A7" s="210" t="s">
        <v>10</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149" customFormat="1" x14ac:dyDescent="0.25">
      <c r="A8" s="142"/>
      <c r="B8" s="142"/>
      <c r="C8" s="142"/>
      <c r="D8" s="142"/>
      <c r="E8" s="142"/>
      <c r="F8" s="142"/>
      <c r="G8" s="142"/>
      <c r="H8" s="142"/>
      <c r="I8" s="142"/>
      <c r="J8" s="142"/>
      <c r="K8" s="142"/>
      <c r="L8" s="152"/>
      <c r="M8" s="152"/>
      <c r="N8" s="152"/>
      <c r="O8" s="152"/>
      <c r="P8" s="152"/>
      <c r="Q8" s="152"/>
      <c r="R8" s="152"/>
      <c r="S8" s="152"/>
      <c r="T8" s="152"/>
      <c r="U8" s="152"/>
      <c r="V8" s="152"/>
      <c r="W8" s="152"/>
      <c r="X8" s="152"/>
      <c r="Y8" s="152"/>
    </row>
    <row r="9" spans="1:44" s="149" customFormat="1" ht="18.75" customHeight="1" x14ac:dyDescent="0.25">
      <c r="A9" s="209" t="str">
        <f>'1. паспорт местоположение'!A9:C9</f>
        <v xml:space="preserve">ПО "Северные электрические сети" ГУП "РЭС"РБ  </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149" customFormat="1" ht="18.75" customHeight="1" x14ac:dyDescent="0.25">
      <c r="A10" s="205" t="s">
        <v>9</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149" customFormat="1" x14ac:dyDescent="0.25">
      <c r="A11" s="142"/>
      <c r="B11" s="142"/>
      <c r="C11" s="142"/>
      <c r="D11" s="142"/>
      <c r="E11" s="142"/>
      <c r="F11" s="142"/>
      <c r="G11" s="142"/>
      <c r="H11" s="142"/>
      <c r="I11" s="142"/>
      <c r="J11" s="142"/>
      <c r="K11" s="142"/>
      <c r="L11" s="152"/>
      <c r="M11" s="152"/>
      <c r="N11" s="152"/>
      <c r="O11" s="152"/>
      <c r="P11" s="152"/>
      <c r="Q11" s="152"/>
      <c r="R11" s="152"/>
      <c r="S11" s="152"/>
      <c r="T11" s="152"/>
      <c r="U11" s="152"/>
      <c r="V11" s="152"/>
      <c r="W11" s="152"/>
      <c r="X11" s="152"/>
      <c r="Y11" s="152"/>
    </row>
    <row r="12" spans="1:44" s="149" customFormat="1" ht="18.75" customHeight="1" x14ac:dyDescent="0.25">
      <c r="A12" s="210" t="str">
        <f>'1. паспорт местоположение'!$A$12</f>
        <v>L_ 20240423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149" customFormat="1" ht="18.75" customHeight="1" x14ac:dyDescent="0.25">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149" customFormat="1"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row>
    <row r="15" spans="1:44" s="149" customFormat="1" x14ac:dyDescent="0.25">
      <c r="A15" s="209" t="str">
        <f>'1. паспорт местоположение'!$A$15</f>
        <v xml:space="preserve">Покупка УАЗ-Профи  -1шт  </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149" customFormat="1" ht="15" customHeight="1" x14ac:dyDescent="0.25">
      <c r="A16" s="205" t="s">
        <v>7</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149" customFormat="1" ht="1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row>
    <row r="18" spans="1:45" s="149" customFormat="1" ht="15" customHeight="1" x14ac:dyDescent="0.25">
      <c r="A18" s="209" t="s">
        <v>511</v>
      </c>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row>
    <row r="19" spans="1:45" x14ac:dyDescent="0.25">
      <c r="AO19" s="154"/>
      <c r="AP19" s="154"/>
      <c r="AQ19" s="154"/>
      <c r="AR19" s="151"/>
    </row>
    <row r="20" spans="1:45" x14ac:dyDescent="0.25">
      <c r="AO20" s="154"/>
      <c r="AP20" s="154"/>
      <c r="AQ20" s="154"/>
      <c r="AR20" s="33"/>
    </row>
    <row r="21" spans="1:45" ht="20.25" customHeight="1" x14ac:dyDescent="0.25">
      <c r="AO21" s="154"/>
      <c r="AP21" s="154"/>
      <c r="AQ21" s="154"/>
      <c r="AR21" s="33"/>
    </row>
    <row r="22" spans="1:45" s="149" customFormat="1" ht="15" customHeight="1"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247" t="s">
        <v>363</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155"/>
      <c r="AN24" s="155"/>
      <c r="AS24" s="155"/>
    </row>
    <row r="25" spans="1:45" ht="12.75" customHeight="1" x14ac:dyDescent="0.25">
      <c r="A25" s="248" t="s">
        <v>548</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f>'1. паспорт местоположение'!C46</f>
        <v>1.9473</v>
      </c>
      <c r="AL25" s="250"/>
      <c r="AM25" s="155"/>
      <c r="AN25" s="251" t="s">
        <v>362</v>
      </c>
      <c r="AO25" s="251"/>
      <c r="AP25" s="251"/>
      <c r="AQ25" s="246"/>
      <c r="AR25" s="246"/>
      <c r="AS25" s="155"/>
    </row>
    <row r="26" spans="1:45" ht="17.25" customHeight="1" x14ac:dyDescent="0.25">
      <c r="A26" s="259" t="s">
        <v>549</v>
      </c>
      <c r="B26" s="260"/>
      <c r="C26" s="260"/>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c r="AB26" s="260"/>
      <c r="AC26" s="260"/>
      <c r="AD26" s="260"/>
      <c r="AE26" s="260"/>
      <c r="AF26" s="260"/>
      <c r="AG26" s="260"/>
      <c r="AH26" s="260"/>
      <c r="AI26" s="260"/>
      <c r="AJ26" s="260"/>
      <c r="AK26" s="256"/>
      <c r="AL26" s="256"/>
      <c r="AM26" s="155"/>
      <c r="AN26" s="242" t="s">
        <v>361</v>
      </c>
      <c r="AO26" s="243"/>
      <c r="AP26" s="244"/>
      <c r="AQ26" s="242"/>
      <c r="AR26" s="245"/>
      <c r="AS26" s="155"/>
    </row>
    <row r="27" spans="1:45" ht="17.25" customHeight="1" x14ac:dyDescent="0.25">
      <c r="A27" s="259" t="s">
        <v>360</v>
      </c>
      <c r="B27" s="260"/>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56"/>
      <c r="AL27" s="256"/>
      <c r="AM27" s="155"/>
      <c r="AN27" s="242" t="s">
        <v>359</v>
      </c>
      <c r="AO27" s="243"/>
      <c r="AP27" s="244"/>
      <c r="AQ27" s="242"/>
      <c r="AR27" s="245"/>
      <c r="AS27" s="155"/>
    </row>
    <row r="28" spans="1:45" ht="27.75" customHeight="1" thickBot="1" x14ac:dyDescent="0.3">
      <c r="A28" s="261" t="s">
        <v>358</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3"/>
      <c r="AK28" s="264"/>
      <c r="AL28" s="264"/>
      <c r="AM28" s="155"/>
      <c r="AN28" s="265" t="s">
        <v>357</v>
      </c>
      <c r="AO28" s="266"/>
      <c r="AP28" s="267"/>
      <c r="AQ28" s="242"/>
      <c r="AR28" s="245"/>
      <c r="AS28" s="155"/>
    </row>
    <row r="29" spans="1:45" ht="17.25" customHeight="1" x14ac:dyDescent="0.25">
      <c r="A29" s="252" t="s">
        <v>356</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5"/>
      <c r="AL29" s="255"/>
      <c r="AM29" s="155"/>
      <c r="AN29" s="256"/>
      <c r="AO29" s="257"/>
      <c r="AP29" s="257"/>
      <c r="AQ29" s="242"/>
      <c r="AR29" s="258"/>
      <c r="AS29" s="155"/>
    </row>
    <row r="30" spans="1:45" ht="17.25" customHeight="1" x14ac:dyDescent="0.25">
      <c r="A30" s="259" t="s">
        <v>355</v>
      </c>
      <c r="B30" s="260"/>
      <c r="C30" s="260"/>
      <c r="D30" s="260"/>
      <c r="E30" s="260"/>
      <c r="F30" s="260"/>
      <c r="G30" s="260"/>
      <c r="H30" s="260"/>
      <c r="I30" s="260"/>
      <c r="J30" s="260"/>
      <c r="K30" s="260"/>
      <c r="L30" s="260"/>
      <c r="M30" s="260"/>
      <c r="N30" s="260"/>
      <c r="O30" s="260"/>
      <c r="P30" s="260"/>
      <c r="Q30" s="260"/>
      <c r="R30" s="260"/>
      <c r="S30" s="260"/>
      <c r="T30" s="260"/>
      <c r="U30" s="260"/>
      <c r="V30" s="260"/>
      <c r="W30" s="260"/>
      <c r="X30" s="260"/>
      <c r="Y30" s="260"/>
      <c r="Z30" s="260"/>
      <c r="AA30" s="260"/>
      <c r="AB30" s="260"/>
      <c r="AC30" s="260"/>
      <c r="AD30" s="260"/>
      <c r="AE30" s="260"/>
      <c r="AF30" s="260"/>
      <c r="AG30" s="260"/>
      <c r="AH30" s="260"/>
      <c r="AI30" s="260"/>
      <c r="AJ30" s="260"/>
      <c r="AK30" s="256"/>
      <c r="AL30" s="256"/>
      <c r="AM30" s="155"/>
      <c r="AS30" s="155"/>
    </row>
    <row r="31" spans="1:45" ht="17.25" customHeight="1" x14ac:dyDescent="0.25">
      <c r="A31" s="259" t="s">
        <v>354</v>
      </c>
      <c r="B31" s="260"/>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56"/>
      <c r="AL31" s="256"/>
      <c r="AM31" s="155"/>
      <c r="AN31" s="155"/>
      <c r="AO31" s="156"/>
      <c r="AP31" s="156"/>
      <c r="AQ31" s="156"/>
      <c r="AR31" s="156"/>
      <c r="AS31" s="155"/>
    </row>
    <row r="32" spans="1:45" ht="17.25" customHeight="1" x14ac:dyDescent="0.25">
      <c r="A32" s="259" t="s">
        <v>329</v>
      </c>
      <c r="B32" s="260"/>
      <c r="C32" s="260"/>
      <c r="D32" s="260"/>
      <c r="E32" s="260"/>
      <c r="F32" s="260"/>
      <c r="G32" s="260"/>
      <c r="H32" s="260"/>
      <c r="I32" s="260"/>
      <c r="J32" s="260"/>
      <c r="K32" s="260"/>
      <c r="L32" s="260"/>
      <c r="M32" s="260"/>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0"/>
      <c r="AK32" s="256"/>
      <c r="AL32" s="256"/>
      <c r="AM32" s="155"/>
      <c r="AN32" s="155"/>
      <c r="AO32" s="155"/>
      <c r="AP32" s="155"/>
      <c r="AQ32" s="155"/>
      <c r="AR32" s="155"/>
      <c r="AS32" s="155"/>
    </row>
    <row r="33" spans="1:45" ht="17.25" customHeight="1" x14ac:dyDescent="0.25">
      <c r="A33" s="259" t="s">
        <v>353</v>
      </c>
      <c r="B33" s="260"/>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0"/>
      <c r="AB33" s="260"/>
      <c r="AC33" s="260"/>
      <c r="AD33" s="260"/>
      <c r="AE33" s="260"/>
      <c r="AF33" s="260"/>
      <c r="AG33" s="260"/>
      <c r="AH33" s="260"/>
      <c r="AI33" s="260"/>
      <c r="AJ33" s="260"/>
      <c r="AK33" s="268"/>
      <c r="AL33" s="268"/>
      <c r="AM33" s="155"/>
      <c r="AN33" s="155"/>
      <c r="AO33" s="155"/>
      <c r="AP33" s="155"/>
      <c r="AQ33" s="155"/>
      <c r="AR33" s="155"/>
      <c r="AS33" s="155"/>
    </row>
    <row r="34" spans="1:45" ht="17.25" customHeight="1" x14ac:dyDescent="0.25">
      <c r="A34" s="259" t="s">
        <v>352</v>
      </c>
      <c r="B34" s="260"/>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c r="AA34" s="260"/>
      <c r="AB34" s="260"/>
      <c r="AC34" s="260"/>
      <c r="AD34" s="260"/>
      <c r="AE34" s="260"/>
      <c r="AF34" s="260"/>
      <c r="AG34" s="260"/>
      <c r="AH34" s="260"/>
      <c r="AI34" s="260"/>
      <c r="AJ34" s="260"/>
      <c r="AK34" s="256"/>
      <c r="AL34" s="256"/>
      <c r="AM34" s="155"/>
      <c r="AN34" s="155"/>
      <c r="AO34" s="155"/>
      <c r="AP34" s="155"/>
      <c r="AQ34" s="155"/>
      <c r="AR34" s="155"/>
      <c r="AS34" s="155"/>
    </row>
    <row r="35" spans="1:45" ht="17.25" customHeight="1" x14ac:dyDescent="0.25">
      <c r="A35" s="259"/>
      <c r="B35" s="260"/>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56"/>
      <c r="AL35" s="256"/>
      <c r="AM35" s="155"/>
      <c r="AN35" s="155"/>
      <c r="AO35" s="155"/>
      <c r="AP35" s="155"/>
      <c r="AQ35" s="155"/>
      <c r="AR35" s="155"/>
      <c r="AS35" s="155"/>
    </row>
    <row r="36" spans="1:45" ht="17.25" customHeight="1" thickBot="1" x14ac:dyDescent="0.3">
      <c r="A36" s="269" t="s">
        <v>317</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64"/>
      <c r="AL36" s="264"/>
      <c r="AM36" s="155"/>
      <c r="AN36" s="155"/>
      <c r="AO36" s="155"/>
      <c r="AP36" s="155"/>
      <c r="AQ36" s="155"/>
      <c r="AR36" s="155"/>
      <c r="AS36" s="155"/>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5"/>
      <c r="AL37" s="255"/>
      <c r="AM37" s="155"/>
      <c r="AN37" s="155"/>
      <c r="AO37" s="155"/>
      <c r="AP37" s="155"/>
      <c r="AQ37" s="155"/>
      <c r="AR37" s="155"/>
      <c r="AS37" s="155"/>
    </row>
    <row r="38" spans="1:45" ht="17.25" customHeight="1" x14ac:dyDescent="0.25">
      <c r="A38" s="259" t="s">
        <v>351</v>
      </c>
      <c r="B38" s="260"/>
      <c r="C38" s="260"/>
      <c r="D38" s="260"/>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56"/>
      <c r="AL38" s="256"/>
      <c r="AM38" s="155"/>
      <c r="AN38" s="155"/>
      <c r="AO38" s="155"/>
      <c r="AP38" s="155"/>
      <c r="AQ38" s="155"/>
      <c r="AR38" s="155"/>
      <c r="AS38" s="155"/>
    </row>
    <row r="39" spans="1:45" ht="17.25" customHeight="1" thickBot="1" x14ac:dyDescent="0.3">
      <c r="A39" s="269" t="s">
        <v>350</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64"/>
      <c r="AL39" s="264"/>
      <c r="AM39" s="155"/>
      <c r="AN39" s="155"/>
      <c r="AO39" s="155"/>
      <c r="AP39" s="155"/>
      <c r="AQ39" s="155"/>
      <c r="AR39" s="155"/>
      <c r="AS39" s="155"/>
    </row>
    <row r="40" spans="1:45" ht="17.25" customHeight="1" x14ac:dyDescent="0.25">
      <c r="A40" s="248" t="s">
        <v>349</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5"/>
      <c r="AL40" s="255"/>
      <c r="AM40" s="155"/>
      <c r="AN40" s="155"/>
      <c r="AO40" s="155"/>
      <c r="AP40" s="155"/>
      <c r="AQ40" s="155"/>
      <c r="AR40" s="155"/>
      <c r="AS40" s="155"/>
    </row>
    <row r="41" spans="1:45" ht="17.25" customHeight="1" x14ac:dyDescent="0.25">
      <c r="A41" s="259" t="s">
        <v>348</v>
      </c>
      <c r="B41" s="260"/>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56"/>
      <c r="AL41" s="256"/>
      <c r="AM41" s="155"/>
      <c r="AN41" s="155"/>
      <c r="AO41" s="155"/>
      <c r="AP41" s="155"/>
      <c r="AQ41" s="155"/>
      <c r="AR41" s="155"/>
      <c r="AS41" s="155"/>
    </row>
    <row r="42" spans="1:45" ht="17.25" customHeight="1" x14ac:dyDescent="0.25">
      <c r="A42" s="259" t="s">
        <v>347</v>
      </c>
      <c r="B42" s="260"/>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56"/>
      <c r="AL42" s="256"/>
      <c r="AM42" s="155"/>
      <c r="AN42" s="155"/>
      <c r="AO42" s="155"/>
      <c r="AP42" s="155"/>
      <c r="AQ42" s="155"/>
      <c r="AR42" s="155"/>
      <c r="AS42" s="155"/>
    </row>
    <row r="43" spans="1:45" ht="17.25" customHeight="1" x14ac:dyDescent="0.25">
      <c r="A43" s="259" t="s">
        <v>346</v>
      </c>
      <c r="B43" s="260"/>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56"/>
      <c r="AL43" s="256"/>
      <c r="AM43" s="155"/>
      <c r="AN43" s="155"/>
      <c r="AO43" s="155"/>
      <c r="AP43" s="155"/>
      <c r="AQ43" s="155"/>
      <c r="AR43" s="155"/>
      <c r="AS43" s="155"/>
    </row>
    <row r="44" spans="1:45" ht="17.25" customHeight="1" x14ac:dyDescent="0.25">
      <c r="A44" s="259" t="s">
        <v>345</v>
      </c>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56"/>
      <c r="AL44" s="256"/>
      <c r="AM44" s="155"/>
      <c r="AN44" s="155"/>
      <c r="AO44" s="155"/>
      <c r="AP44" s="155"/>
      <c r="AQ44" s="155"/>
      <c r="AR44" s="155"/>
      <c r="AS44" s="155"/>
    </row>
    <row r="45" spans="1:45" ht="17.25" customHeight="1" x14ac:dyDescent="0.25">
      <c r="A45" s="259" t="s">
        <v>344</v>
      </c>
      <c r="B45" s="260"/>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56"/>
      <c r="AL45" s="256"/>
      <c r="AM45" s="155"/>
      <c r="AN45" s="155"/>
      <c r="AO45" s="155"/>
      <c r="AP45" s="155"/>
      <c r="AQ45" s="155"/>
      <c r="AR45" s="155"/>
      <c r="AS45" s="155"/>
    </row>
    <row r="46" spans="1:45" ht="17.25" customHeight="1" thickBot="1" x14ac:dyDescent="0.3">
      <c r="A46" s="271" t="s">
        <v>343</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3"/>
      <c r="AL46" s="273"/>
      <c r="AM46" s="155"/>
      <c r="AN46" s="155"/>
      <c r="AO46" s="155"/>
      <c r="AP46" s="155"/>
      <c r="AQ46" s="155"/>
      <c r="AR46" s="155"/>
      <c r="AS46" s="155"/>
    </row>
    <row r="47" spans="1:45" ht="24" customHeight="1" x14ac:dyDescent="0.25">
      <c r="A47" s="274" t="s">
        <v>342</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55" t="s">
        <v>5</v>
      </c>
      <c r="AL47" s="255"/>
      <c r="AM47" s="255" t="s">
        <v>323</v>
      </c>
      <c r="AN47" s="255"/>
      <c r="AO47" s="157" t="s">
        <v>322</v>
      </c>
      <c r="AP47" s="157" t="s">
        <v>321</v>
      </c>
      <c r="AQ47" s="155"/>
    </row>
    <row r="48" spans="1:45" ht="12" customHeight="1" x14ac:dyDescent="0.25">
      <c r="A48" s="259" t="s">
        <v>341</v>
      </c>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56"/>
      <c r="AL48" s="256"/>
      <c r="AM48" s="256"/>
      <c r="AN48" s="256"/>
      <c r="AO48" s="158"/>
      <c r="AP48" s="158"/>
      <c r="AQ48" s="155"/>
    </row>
    <row r="49" spans="1:43" ht="12" customHeight="1" x14ac:dyDescent="0.25">
      <c r="A49" s="259" t="s">
        <v>340</v>
      </c>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56"/>
      <c r="AL49" s="256"/>
      <c r="AM49" s="256"/>
      <c r="AN49" s="256"/>
      <c r="AO49" s="158"/>
      <c r="AP49" s="158"/>
      <c r="AQ49" s="155"/>
    </row>
    <row r="50" spans="1:43" ht="12" customHeight="1" thickBot="1" x14ac:dyDescent="0.3">
      <c r="A50" s="269" t="s">
        <v>339</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64"/>
      <c r="AL50" s="264"/>
      <c r="AM50" s="264"/>
      <c r="AN50" s="264"/>
      <c r="AO50" s="159"/>
      <c r="AP50" s="159"/>
      <c r="AQ50" s="155"/>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5"/>
      <c r="AN51" s="155"/>
      <c r="AO51" s="155"/>
      <c r="AP51" s="155"/>
      <c r="AQ51" s="155"/>
    </row>
    <row r="52" spans="1:43" ht="24" customHeight="1" x14ac:dyDescent="0.25">
      <c r="A52" s="277" t="s">
        <v>338</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55" t="s">
        <v>5</v>
      </c>
      <c r="AL52" s="255"/>
      <c r="AM52" s="255" t="s">
        <v>323</v>
      </c>
      <c r="AN52" s="255"/>
      <c r="AO52" s="157" t="s">
        <v>322</v>
      </c>
      <c r="AP52" s="157" t="s">
        <v>321</v>
      </c>
      <c r="AQ52" s="155"/>
    </row>
    <row r="53" spans="1:43" ht="11.25" customHeight="1" x14ac:dyDescent="0.25">
      <c r="A53" s="279" t="s">
        <v>337</v>
      </c>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68"/>
      <c r="AL53" s="268"/>
      <c r="AM53" s="268"/>
      <c r="AN53" s="268"/>
      <c r="AO53" s="161"/>
      <c r="AP53" s="161"/>
      <c r="AQ53" s="155"/>
    </row>
    <row r="54" spans="1:43" ht="12" customHeight="1" x14ac:dyDescent="0.25">
      <c r="A54" s="259" t="s">
        <v>336</v>
      </c>
      <c r="B54" s="260"/>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56"/>
      <c r="AL54" s="256"/>
      <c r="AM54" s="256"/>
      <c r="AN54" s="256"/>
      <c r="AO54" s="158"/>
      <c r="AP54" s="158"/>
      <c r="AQ54" s="155"/>
    </row>
    <row r="55" spans="1:43" ht="12" customHeight="1" x14ac:dyDescent="0.25">
      <c r="A55" s="259" t="s">
        <v>335</v>
      </c>
      <c r="B55" s="260"/>
      <c r="C55" s="260"/>
      <c r="D55" s="260"/>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56"/>
      <c r="AL55" s="256"/>
      <c r="AM55" s="256"/>
      <c r="AN55" s="256"/>
      <c r="AO55" s="158"/>
      <c r="AP55" s="158"/>
      <c r="AQ55" s="155"/>
    </row>
    <row r="56" spans="1:43" ht="12" customHeight="1" thickBot="1" x14ac:dyDescent="0.3">
      <c r="A56" s="269" t="s">
        <v>334</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64"/>
      <c r="AL56" s="264"/>
      <c r="AM56" s="264"/>
      <c r="AN56" s="264"/>
      <c r="AO56" s="159"/>
      <c r="AP56" s="159"/>
      <c r="AQ56" s="155"/>
    </row>
    <row r="57" spans="1:43" ht="6" customHeight="1" thickBot="1" x14ac:dyDescent="0.3">
      <c r="A57" s="160"/>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55"/>
      <c r="AN57" s="155"/>
      <c r="AO57" s="155"/>
      <c r="AP57" s="155"/>
      <c r="AQ57" s="155"/>
    </row>
    <row r="58" spans="1:43" ht="24" customHeight="1" x14ac:dyDescent="0.25">
      <c r="A58" s="277" t="s">
        <v>333</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55" t="s">
        <v>5</v>
      </c>
      <c r="AL58" s="255"/>
      <c r="AM58" s="255" t="s">
        <v>323</v>
      </c>
      <c r="AN58" s="255"/>
      <c r="AO58" s="157" t="s">
        <v>322</v>
      </c>
      <c r="AP58" s="157" t="s">
        <v>321</v>
      </c>
      <c r="AQ58" s="155"/>
    </row>
    <row r="59" spans="1:43" ht="12.75" customHeight="1" x14ac:dyDescent="0.25">
      <c r="A59" s="281" t="s">
        <v>332</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83"/>
      <c r="AL59" s="283"/>
      <c r="AM59" s="283"/>
      <c r="AN59" s="283"/>
      <c r="AO59" s="162"/>
      <c r="AP59" s="162"/>
      <c r="AQ59" s="163"/>
    </row>
    <row r="60" spans="1:43" ht="12" customHeight="1" x14ac:dyDescent="0.25">
      <c r="A60" s="259" t="s">
        <v>331</v>
      </c>
      <c r="B60" s="260"/>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56"/>
      <c r="AL60" s="256"/>
      <c r="AM60" s="256"/>
      <c r="AN60" s="256"/>
      <c r="AO60" s="158"/>
      <c r="AP60" s="158"/>
      <c r="AQ60" s="155"/>
    </row>
    <row r="61" spans="1:43" ht="12" customHeight="1" x14ac:dyDescent="0.25">
      <c r="A61" s="259" t="s">
        <v>330</v>
      </c>
      <c r="B61" s="260"/>
      <c r="C61" s="260"/>
      <c r="D61" s="260"/>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56"/>
      <c r="AL61" s="256"/>
      <c r="AM61" s="256"/>
      <c r="AN61" s="256"/>
      <c r="AO61" s="158"/>
      <c r="AP61" s="158"/>
      <c r="AQ61" s="155"/>
    </row>
    <row r="62" spans="1:43" ht="12" customHeight="1" x14ac:dyDescent="0.25">
      <c r="A62" s="259" t="s">
        <v>329</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56"/>
      <c r="AL62" s="256"/>
      <c r="AM62" s="256"/>
      <c r="AN62" s="256"/>
      <c r="AO62" s="158"/>
      <c r="AP62" s="158"/>
      <c r="AQ62" s="155"/>
    </row>
    <row r="63" spans="1:43" ht="9.75" customHeight="1" x14ac:dyDescent="0.25">
      <c r="A63" s="259"/>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56"/>
      <c r="AL63" s="256"/>
      <c r="AM63" s="256"/>
      <c r="AN63" s="256"/>
      <c r="AO63" s="158"/>
      <c r="AP63" s="158"/>
      <c r="AQ63" s="155"/>
    </row>
    <row r="64" spans="1:43" ht="9.75" customHeight="1" x14ac:dyDescent="0.25">
      <c r="A64" s="259"/>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56"/>
      <c r="AL64" s="256"/>
      <c r="AM64" s="256"/>
      <c r="AN64" s="256"/>
      <c r="AO64" s="158"/>
      <c r="AP64" s="158"/>
      <c r="AQ64" s="155"/>
    </row>
    <row r="65" spans="1:43" ht="12" customHeight="1" x14ac:dyDescent="0.25">
      <c r="A65" s="259" t="s">
        <v>328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56"/>
      <c r="AL65" s="256"/>
      <c r="AM65" s="256"/>
      <c r="AN65" s="256"/>
      <c r="AO65" s="158"/>
      <c r="AP65" s="158"/>
      <c r="AQ65" s="155"/>
    </row>
    <row r="66" spans="1:43" ht="27.75" customHeight="1" x14ac:dyDescent="0.25">
      <c r="A66" s="284" t="s">
        <v>327</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164"/>
      <c r="AP66" s="164"/>
      <c r="AQ66" s="163"/>
    </row>
    <row r="67" spans="1:43" ht="11.25" customHeight="1" x14ac:dyDescent="0.25">
      <c r="A67" s="259" t="s">
        <v>319</v>
      </c>
      <c r="B67" s="260"/>
      <c r="C67" s="260"/>
      <c r="D67" s="260"/>
      <c r="E67" s="260"/>
      <c r="F67" s="260"/>
      <c r="G67" s="260"/>
      <c r="H67" s="260"/>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56"/>
      <c r="AL67" s="256"/>
      <c r="AM67" s="256"/>
      <c r="AN67" s="256"/>
      <c r="AO67" s="158"/>
      <c r="AP67" s="158"/>
      <c r="AQ67" s="155"/>
    </row>
    <row r="68" spans="1:43" ht="25.5" customHeight="1" x14ac:dyDescent="0.25">
      <c r="A68" s="284" t="s">
        <v>320</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164"/>
      <c r="AP68" s="164"/>
      <c r="AQ68" s="163"/>
    </row>
    <row r="69" spans="1:43" ht="12" customHeight="1" x14ac:dyDescent="0.25">
      <c r="A69" s="259" t="s">
        <v>318</v>
      </c>
      <c r="B69" s="260"/>
      <c r="C69" s="260"/>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56"/>
      <c r="AL69" s="256"/>
      <c r="AM69" s="256"/>
      <c r="AN69" s="256"/>
      <c r="AO69" s="158"/>
      <c r="AP69" s="158"/>
      <c r="AQ69" s="155"/>
    </row>
    <row r="70" spans="1:43" ht="12.75" customHeight="1" x14ac:dyDescent="0.25">
      <c r="A70" s="288" t="s">
        <v>326</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7"/>
      <c r="AL70" s="287"/>
      <c r="AM70" s="287"/>
      <c r="AN70" s="287"/>
      <c r="AO70" s="164"/>
      <c r="AP70" s="164"/>
      <c r="AQ70" s="163"/>
    </row>
    <row r="71" spans="1:43" ht="12" customHeight="1" x14ac:dyDescent="0.25">
      <c r="A71" s="259" t="s">
        <v>317</v>
      </c>
      <c r="B71" s="260"/>
      <c r="C71" s="260"/>
      <c r="D71" s="260"/>
      <c r="E71" s="260"/>
      <c r="F71" s="260"/>
      <c r="G71" s="260"/>
      <c r="H71" s="260"/>
      <c r="I71" s="260"/>
      <c r="J71" s="260"/>
      <c r="K71" s="260"/>
      <c r="L71" s="260"/>
      <c r="M71" s="260"/>
      <c r="N71" s="260"/>
      <c r="O71" s="260"/>
      <c r="P71" s="260"/>
      <c r="Q71" s="260"/>
      <c r="R71" s="260"/>
      <c r="S71" s="260"/>
      <c r="T71" s="260"/>
      <c r="U71" s="260"/>
      <c r="V71" s="260"/>
      <c r="W71" s="260"/>
      <c r="X71" s="260"/>
      <c r="Y71" s="260"/>
      <c r="Z71" s="260"/>
      <c r="AA71" s="260"/>
      <c r="AB71" s="260"/>
      <c r="AC71" s="260"/>
      <c r="AD71" s="260"/>
      <c r="AE71" s="260"/>
      <c r="AF71" s="260"/>
      <c r="AG71" s="260"/>
      <c r="AH71" s="260"/>
      <c r="AI71" s="260"/>
      <c r="AJ71" s="260"/>
      <c r="AK71" s="256"/>
      <c r="AL71" s="256"/>
      <c r="AM71" s="256"/>
      <c r="AN71" s="256"/>
      <c r="AO71" s="158"/>
      <c r="AP71" s="158"/>
      <c r="AQ71" s="155"/>
    </row>
    <row r="72" spans="1:43" ht="12.75" customHeight="1" thickBot="1" x14ac:dyDescent="0.3">
      <c r="A72" s="290" t="s">
        <v>325</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65"/>
      <c r="AP72" s="165"/>
      <c r="AQ72" s="163"/>
    </row>
    <row r="73" spans="1:43" ht="7.5" customHeight="1" thickBot="1" x14ac:dyDescent="0.3">
      <c r="A73" s="160"/>
      <c r="B73" s="160"/>
      <c r="C73" s="160"/>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55"/>
      <c r="AN73" s="155"/>
      <c r="AO73" s="155"/>
      <c r="AP73" s="155"/>
      <c r="AQ73" s="155"/>
    </row>
    <row r="74" spans="1:43" ht="25.5" customHeight="1" x14ac:dyDescent="0.25">
      <c r="A74" s="277" t="s">
        <v>324</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55" t="s">
        <v>5</v>
      </c>
      <c r="AL74" s="255"/>
      <c r="AM74" s="255" t="s">
        <v>323</v>
      </c>
      <c r="AN74" s="255"/>
      <c r="AO74" s="157" t="s">
        <v>322</v>
      </c>
      <c r="AP74" s="157" t="s">
        <v>321</v>
      </c>
      <c r="AQ74" s="155"/>
    </row>
    <row r="75" spans="1:43" ht="25.5" customHeight="1" x14ac:dyDescent="0.25">
      <c r="A75" s="284" t="s">
        <v>320</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94"/>
      <c r="AN75" s="294"/>
      <c r="AO75" s="166"/>
      <c r="AP75" s="166"/>
      <c r="AQ75" s="163"/>
    </row>
    <row r="76" spans="1:43" ht="12" customHeight="1" x14ac:dyDescent="0.25">
      <c r="A76" s="259" t="s">
        <v>319</v>
      </c>
      <c r="B76" s="260"/>
      <c r="C76" s="260"/>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0"/>
      <c r="AI76" s="260"/>
      <c r="AJ76" s="260"/>
      <c r="AK76" s="256"/>
      <c r="AL76" s="256"/>
      <c r="AM76" s="295"/>
      <c r="AN76" s="295"/>
      <c r="AO76" s="167"/>
      <c r="AP76" s="167"/>
      <c r="AQ76" s="155"/>
    </row>
    <row r="77" spans="1:43" ht="12" customHeight="1" x14ac:dyDescent="0.25">
      <c r="A77" s="259" t="s">
        <v>318</v>
      </c>
      <c r="B77" s="260"/>
      <c r="C77" s="260"/>
      <c r="D77" s="260"/>
      <c r="E77" s="260"/>
      <c r="F77" s="260"/>
      <c r="G77" s="260"/>
      <c r="H77" s="260"/>
      <c r="I77" s="260"/>
      <c r="J77" s="260"/>
      <c r="K77" s="260"/>
      <c r="L77" s="260"/>
      <c r="M77" s="260"/>
      <c r="N77" s="260"/>
      <c r="O77" s="260"/>
      <c r="P77" s="260"/>
      <c r="Q77" s="260"/>
      <c r="R77" s="260"/>
      <c r="S77" s="260"/>
      <c r="T77" s="260"/>
      <c r="U77" s="260"/>
      <c r="V77" s="260"/>
      <c r="W77" s="260"/>
      <c r="X77" s="260"/>
      <c r="Y77" s="260"/>
      <c r="Z77" s="260"/>
      <c r="AA77" s="260"/>
      <c r="AB77" s="260"/>
      <c r="AC77" s="260"/>
      <c r="AD77" s="260"/>
      <c r="AE77" s="260"/>
      <c r="AF77" s="260"/>
      <c r="AG77" s="260"/>
      <c r="AH77" s="260"/>
      <c r="AI77" s="260"/>
      <c r="AJ77" s="260"/>
      <c r="AK77" s="256"/>
      <c r="AL77" s="256"/>
      <c r="AM77" s="295"/>
      <c r="AN77" s="295"/>
      <c r="AO77" s="167"/>
      <c r="AP77" s="167"/>
      <c r="AQ77" s="155"/>
    </row>
    <row r="78" spans="1:43" ht="12" customHeight="1" x14ac:dyDescent="0.25">
      <c r="A78" s="259" t="s">
        <v>317</v>
      </c>
      <c r="B78" s="260"/>
      <c r="C78" s="260"/>
      <c r="D78" s="260"/>
      <c r="E78" s="260"/>
      <c r="F78" s="260"/>
      <c r="G78" s="260"/>
      <c r="H78" s="260"/>
      <c r="I78" s="260"/>
      <c r="J78" s="260"/>
      <c r="K78" s="260"/>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0"/>
      <c r="AI78" s="260"/>
      <c r="AJ78" s="260"/>
      <c r="AK78" s="256"/>
      <c r="AL78" s="256"/>
      <c r="AM78" s="295"/>
      <c r="AN78" s="295"/>
      <c r="AO78" s="167"/>
      <c r="AP78" s="167"/>
      <c r="AQ78" s="155"/>
    </row>
    <row r="79" spans="1:43" ht="12" customHeight="1" x14ac:dyDescent="0.25">
      <c r="A79" s="259" t="s">
        <v>316</v>
      </c>
      <c r="B79" s="260"/>
      <c r="C79" s="260"/>
      <c r="D79" s="260"/>
      <c r="E79" s="260"/>
      <c r="F79" s="260"/>
      <c r="G79" s="260"/>
      <c r="H79" s="260"/>
      <c r="I79" s="260"/>
      <c r="J79" s="260"/>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56"/>
      <c r="AL79" s="256"/>
      <c r="AM79" s="295"/>
      <c r="AN79" s="295"/>
      <c r="AO79" s="167"/>
      <c r="AP79" s="167"/>
      <c r="AQ79" s="155"/>
    </row>
    <row r="80" spans="1:43" ht="12" customHeight="1" x14ac:dyDescent="0.25">
      <c r="A80" s="259" t="s">
        <v>315</v>
      </c>
      <c r="B80" s="260"/>
      <c r="C80" s="260"/>
      <c r="D80" s="260"/>
      <c r="E80" s="260"/>
      <c r="F80" s="260"/>
      <c r="G80" s="260"/>
      <c r="H80" s="260"/>
      <c r="I80" s="260"/>
      <c r="J80" s="260"/>
      <c r="K80" s="260"/>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56"/>
      <c r="AL80" s="256"/>
      <c r="AM80" s="295"/>
      <c r="AN80" s="295"/>
      <c r="AO80" s="167"/>
      <c r="AP80" s="167"/>
      <c r="AQ80" s="155"/>
    </row>
    <row r="81" spans="1:45" ht="12.75" customHeight="1" x14ac:dyDescent="0.25">
      <c r="A81" s="259" t="s">
        <v>314</v>
      </c>
      <c r="B81" s="260"/>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56"/>
      <c r="AL81" s="256"/>
      <c r="AM81" s="295"/>
      <c r="AN81" s="295"/>
      <c r="AO81" s="167"/>
      <c r="AP81" s="167"/>
      <c r="AQ81" s="155"/>
    </row>
    <row r="82" spans="1:45" ht="12.75" customHeight="1" x14ac:dyDescent="0.25">
      <c r="A82" s="259" t="s">
        <v>313</v>
      </c>
      <c r="B82" s="260"/>
      <c r="C82" s="260"/>
      <c r="D82" s="260"/>
      <c r="E82" s="260"/>
      <c r="F82" s="260"/>
      <c r="G82" s="260"/>
      <c r="H82" s="260"/>
      <c r="I82" s="260"/>
      <c r="J82" s="260"/>
      <c r="K82" s="260"/>
      <c r="L82" s="260"/>
      <c r="M82" s="260"/>
      <c r="N82" s="260"/>
      <c r="O82" s="260"/>
      <c r="P82" s="260"/>
      <c r="Q82" s="260"/>
      <c r="R82" s="260"/>
      <c r="S82" s="260"/>
      <c r="T82" s="260"/>
      <c r="U82" s="260"/>
      <c r="V82" s="260"/>
      <c r="W82" s="260"/>
      <c r="X82" s="260"/>
      <c r="Y82" s="260"/>
      <c r="Z82" s="260"/>
      <c r="AA82" s="260"/>
      <c r="AB82" s="260"/>
      <c r="AC82" s="260"/>
      <c r="AD82" s="260"/>
      <c r="AE82" s="260"/>
      <c r="AF82" s="260"/>
      <c r="AG82" s="260"/>
      <c r="AH82" s="260"/>
      <c r="AI82" s="260"/>
      <c r="AJ82" s="260"/>
      <c r="AK82" s="256"/>
      <c r="AL82" s="256"/>
      <c r="AM82" s="295"/>
      <c r="AN82" s="295"/>
      <c r="AO82" s="167"/>
      <c r="AP82" s="167"/>
      <c r="AQ82" s="155"/>
    </row>
    <row r="83" spans="1:45" ht="12" customHeight="1" x14ac:dyDescent="0.25">
      <c r="A83" s="288" t="s">
        <v>312</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7"/>
      <c r="AL83" s="287"/>
      <c r="AM83" s="294"/>
      <c r="AN83" s="294"/>
      <c r="AO83" s="166"/>
      <c r="AP83" s="166"/>
      <c r="AQ83" s="163"/>
    </row>
    <row r="84" spans="1:45" ht="12" customHeight="1" x14ac:dyDescent="0.25">
      <c r="A84" s="288" t="s">
        <v>311</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7"/>
      <c r="AL84" s="287"/>
      <c r="AM84" s="294"/>
      <c r="AN84" s="294"/>
      <c r="AO84" s="166"/>
      <c r="AP84" s="166"/>
      <c r="AQ84" s="163"/>
    </row>
    <row r="85" spans="1:45" ht="12" customHeight="1" x14ac:dyDescent="0.25">
      <c r="A85" s="259" t="s">
        <v>310</v>
      </c>
      <c r="B85" s="260"/>
      <c r="C85" s="260"/>
      <c r="D85" s="260"/>
      <c r="E85" s="260"/>
      <c r="F85" s="260"/>
      <c r="G85" s="260"/>
      <c r="H85" s="260"/>
      <c r="I85" s="260"/>
      <c r="J85" s="260"/>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56"/>
      <c r="AL85" s="256"/>
      <c r="AM85" s="295"/>
      <c r="AN85" s="295"/>
      <c r="AO85" s="167"/>
      <c r="AP85" s="167"/>
      <c r="AQ85" s="155"/>
    </row>
    <row r="86" spans="1:45" ht="27.75" customHeight="1" x14ac:dyDescent="0.25">
      <c r="A86" s="284" t="s">
        <v>309</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94"/>
      <c r="AN86" s="294"/>
      <c r="AO86" s="166"/>
      <c r="AP86" s="166"/>
      <c r="AQ86" s="163"/>
    </row>
    <row r="87" spans="1:45" x14ac:dyDescent="0.25">
      <c r="A87" s="284" t="s">
        <v>308</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94"/>
      <c r="AN87" s="294"/>
      <c r="AO87" s="166"/>
      <c r="AP87" s="166"/>
      <c r="AQ87" s="163"/>
    </row>
    <row r="88" spans="1:45" ht="14.25" customHeight="1" x14ac:dyDescent="0.25">
      <c r="A88" s="300" t="s">
        <v>307</v>
      </c>
      <c r="B88" s="301"/>
      <c r="C88" s="301"/>
      <c r="D88" s="302"/>
      <c r="E88" s="168"/>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68"/>
      <c r="AF88" s="168"/>
      <c r="AG88" s="168"/>
      <c r="AH88" s="168"/>
      <c r="AI88" s="168"/>
      <c r="AJ88" s="168"/>
      <c r="AK88" s="303"/>
      <c r="AL88" s="304"/>
      <c r="AM88" s="305"/>
      <c r="AN88" s="306"/>
      <c r="AO88" s="166"/>
      <c r="AP88" s="166"/>
      <c r="AQ88" s="163"/>
    </row>
    <row r="89" spans="1:45" x14ac:dyDescent="0.25">
      <c r="A89" s="300" t="s">
        <v>306</v>
      </c>
      <c r="B89" s="301"/>
      <c r="C89" s="301"/>
      <c r="D89" s="302"/>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303"/>
      <c r="AL89" s="304"/>
      <c r="AM89" s="305"/>
      <c r="AN89" s="306"/>
      <c r="AO89" s="166"/>
      <c r="AP89" s="166"/>
      <c r="AQ89" s="155"/>
    </row>
    <row r="90" spans="1:45" ht="12" customHeight="1" thickBot="1" x14ac:dyDescent="0.3">
      <c r="A90" s="169" t="s">
        <v>305</v>
      </c>
      <c r="B90" s="170"/>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0"/>
      <c r="AJ90" s="170"/>
      <c r="AK90" s="296"/>
      <c r="AL90" s="297"/>
      <c r="AM90" s="298"/>
      <c r="AN90" s="299"/>
      <c r="AO90" s="171"/>
      <c r="AP90" s="171"/>
      <c r="AQ90" s="155"/>
    </row>
    <row r="91" spans="1:45" ht="3" customHeight="1"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c r="AR91" s="155"/>
      <c r="AS91" s="172"/>
    </row>
    <row r="92" spans="1:45" ht="13.5" customHeight="1" x14ac:dyDescent="0.25">
      <c r="A92" s="155" t="s">
        <v>304</v>
      </c>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c r="AS92" s="172"/>
    </row>
    <row r="93" spans="1:45" ht="13.5" customHeight="1" x14ac:dyDescent="0.25">
      <c r="A93" s="173" t="s">
        <v>303</v>
      </c>
      <c r="B93" s="173"/>
      <c r="C93" s="174"/>
      <c r="D93" s="173"/>
      <c r="E93" s="173"/>
      <c r="F93" s="173"/>
      <c r="G93" s="173"/>
      <c r="H93" s="173"/>
      <c r="I93" s="173"/>
      <c r="J93" s="173"/>
      <c r="K93" s="173"/>
      <c r="L93" s="173"/>
      <c r="M93" s="173"/>
      <c r="N93" s="173"/>
      <c r="O93" s="173"/>
      <c r="P93" s="173"/>
      <c r="Q93" s="173"/>
      <c r="R93" s="173"/>
      <c r="S93" s="173"/>
      <c r="T93" s="173"/>
      <c r="U93" s="173"/>
      <c r="V93" s="173"/>
      <c r="W93" s="173"/>
      <c r="X93" s="173"/>
      <c r="Y93" s="173"/>
      <c r="Z93" s="173"/>
      <c r="AA93" s="173"/>
      <c r="AB93" s="173"/>
      <c r="AC93" s="173"/>
      <c r="AD93" s="173"/>
      <c r="AE93" s="173"/>
      <c r="AF93" s="173"/>
      <c r="AG93" s="173"/>
      <c r="AH93" s="173"/>
      <c r="AI93" s="173"/>
      <c r="AJ93" s="173"/>
      <c r="AK93" s="173"/>
      <c r="AL93" s="173"/>
      <c r="AM93" s="173"/>
      <c r="AN93" s="173"/>
      <c r="AO93" s="173"/>
      <c r="AP93" s="172"/>
      <c r="AQ93" s="172"/>
      <c r="AR93" s="172"/>
      <c r="AS93" s="172"/>
    </row>
    <row r="94" spans="1:45" ht="11.25" customHeight="1" x14ac:dyDescent="0.25">
      <c r="A94" s="173" t="s">
        <v>302</v>
      </c>
      <c r="B94" s="173"/>
      <c r="C94" s="174"/>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72"/>
      <c r="AQ94" s="172"/>
      <c r="AR94" s="172"/>
      <c r="AS94" s="155"/>
    </row>
    <row r="95" spans="1:45" x14ac:dyDescent="0.25">
      <c r="A95" s="173" t="s">
        <v>301</v>
      </c>
      <c r="B95" s="173"/>
      <c r="C95" s="174"/>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72"/>
      <c r="AQ95" s="172"/>
      <c r="AR95" s="172"/>
      <c r="AS95" s="155"/>
    </row>
    <row r="96" spans="1:45" x14ac:dyDescent="0.25">
      <c r="A96" s="155" t="s">
        <v>300</v>
      </c>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c r="AR96" s="15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2024-11-02T03:16:01Z</dcterms:modified>
</cp:coreProperties>
</file>